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66925"/>
  <mc:AlternateContent xmlns:mc="http://schemas.openxmlformats.org/markup-compatibility/2006">
    <mc:Choice Requires="x15">
      <x15ac:absPath xmlns:x15ac="http://schemas.microsoft.com/office/spreadsheetml/2010/11/ac" url="P:\ONE Consulting-Vertrieb\+Produkte\PRS 2\Tranche 3 Insti\"/>
    </mc:Choice>
  </mc:AlternateContent>
  <xr:revisionPtr revIDLastSave="0" documentId="13_ncr:1_{F1BFD719-9093-4562-AF03-EB0BD3E6F3C5}" xr6:coauthVersionLast="36" xr6:coauthVersionMax="36" xr10:uidLastSave="{00000000-0000-0000-0000-000000000000}"/>
  <bookViews>
    <workbookView xWindow="0" yWindow="0" windowWidth="28800" windowHeight="12230" xr2:uid="{00000000-000D-0000-FFFF-FFFF00000000}"/>
  </bookViews>
  <sheets>
    <sheet name="Kosteninformation" sheetId="2" r:id="rId1"/>
    <sheet name="Kostentabelle" sheetId="1" r:id="rId2"/>
  </sheets>
  <definedNames>
    <definedName name="_xlnm.Print_Area" localSheetId="0">Kosteninformation!$A$1:$H$82</definedName>
    <definedName name="_xlnm.Print_Area" localSheetId="1">Kostentabelle!$A$1:$F$93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4" i="2" l="1"/>
  <c r="C64" i="2"/>
  <c r="B71" i="2"/>
  <c r="C71" i="2"/>
  <c r="F19" i="1"/>
  <c r="E32" i="1"/>
  <c r="E22" i="1"/>
  <c r="C32" i="1"/>
  <c r="C22" i="1"/>
  <c r="C19" i="1" l="1"/>
  <c r="C20" i="2" l="1"/>
  <c r="B15" i="1" l="1"/>
  <c r="F34" i="2"/>
  <c r="C46" i="2" s="1"/>
  <c r="G35" i="2"/>
  <c r="D69" i="1" l="1"/>
  <c r="D19" i="1" l="1"/>
  <c r="C21" i="2" l="1"/>
  <c r="G71" i="2" l="1"/>
  <c r="G72" i="2" s="1"/>
  <c r="C73" i="1"/>
  <c r="B53" i="1"/>
  <c r="D53" i="1" s="1"/>
  <c r="B62" i="1"/>
  <c r="D61" i="1"/>
  <c r="C60" i="1"/>
  <c r="D60" i="1" s="1"/>
  <c r="C59" i="1"/>
  <c r="D58" i="1"/>
  <c r="D57" i="1"/>
  <c r="C53" i="1"/>
  <c r="D52" i="1"/>
  <c r="D51" i="1"/>
  <c r="D35" i="1"/>
  <c r="B64" i="1" l="1"/>
  <c r="F59" i="2"/>
  <c r="G34" i="2"/>
  <c r="G36" i="2" s="1"/>
  <c r="F52" i="2"/>
  <c r="F57" i="2"/>
  <c r="C67" i="2"/>
  <c r="D67" i="2" s="1"/>
  <c r="C53" i="2"/>
  <c r="F36" i="2"/>
  <c r="C58" i="2"/>
  <c r="C62" i="1"/>
  <c r="C64" i="1" s="1"/>
  <c r="D59" i="1"/>
  <c r="D62" i="1" l="1"/>
  <c r="D78" i="1" l="1"/>
  <c r="D79" i="1" s="1"/>
  <c r="G45" i="2" s="1"/>
  <c r="D72" i="1"/>
  <c r="D71" i="1"/>
  <c r="D70" i="1"/>
  <c r="D40" i="1"/>
  <c r="C79" i="1"/>
  <c r="B79" i="1"/>
  <c r="B73" i="1"/>
  <c r="C38" i="1" s="1"/>
  <c r="C42" i="1" s="1"/>
  <c r="F45" i="2" l="1"/>
  <c r="C63" i="2" s="1"/>
  <c r="D63" i="2"/>
  <c r="C43" i="1"/>
  <c r="D43" i="1" s="1"/>
  <c r="C29" i="2"/>
  <c r="G67" i="2" s="1"/>
  <c r="D73" i="1"/>
  <c r="G49" i="2" s="1"/>
  <c r="F49" i="2" s="1"/>
  <c r="D38" i="1"/>
  <c r="C44" i="1" l="1"/>
  <c r="G63" i="2"/>
  <c r="G54" i="2"/>
  <c r="F54" i="2" s="1"/>
  <c r="D64" i="1"/>
  <c r="G48" i="2" s="1"/>
  <c r="F48" i="2" s="1"/>
  <c r="B72" i="2" l="1"/>
  <c r="B73" i="2" s="1"/>
  <c r="B74" i="2" s="1"/>
  <c r="D71" i="2"/>
  <c r="D72" i="2" s="1"/>
  <c r="F71" i="2"/>
  <c r="F72" i="2" s="1"/>
  <c r="C72" i="2"/>
  <c r="D42" i="1"/>
  <c r="D44" i="1"/>
  <c r="C65" i="2" l="1"/>
  <c r="C73" i="2"/>
  <c r="C74" i="2" s="1"/>
  <c r="G64" i="2"/>
  <c r="G65" i="2" s="1"/>
  <c r="D65" i="2"/>
  <c r="D73" i="2" l="1"/>
  <c r="D74" i="2" s="1"/>
  <c r="F73" i="2" l="1"/>
  <c r="F7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Mense, Andreas</author>
    <author>Anna Chmielak</author>
  </authors>
  <commentList>
    <comment ref="D15" authorId="0" shapeId="0" xr:uid="{2137A135-1D0F-4894-9B62-656BE8C9D317}">
      <text>
        <r>
          <rPr>
            <b/>
            <sz val="8"/>
            <color indexed="81"/>
            <rFont val="Arial"/>
            <family val="2"/>
          </rPr>
          <t>WICHTIGER HINWEIS:</t>
        </r>
        <r>
          <rPr>
            <sz val="8"/>
            <color indexed="81"/>
            <rFont val="Arial"/>
            <family val="2"/>
          </rPr>
          <t xml:space="preserve">
Datum der Erstellung der Kosteninformation eintragen.</t>
        </r>
      </text>
    </comment>
    <comment ref="C26" authorId="0" shapeId="0" xr:uid="{B53B5186-23CB-4A52-AEBD-F905998B55B5}">
      <text>
        <r>
          <rPr>
            <b/>
            <sz val="8"/>
            <color indexed="8"/>
            <rFont val="Arial"/>
            <family val="2"/>
          </rPr>
          <t>WICHTIGER HINWEIS:</t>
        </r>
        <r>
          <rPr>
            <sz val="8"/>
            <color indexed="8"/>
            <rFont val="Arial"/>
            <family val="2"/>
          </rPr>
          <t xml:space="preserve">
Individuellen Zeichnungsbetrag eintragen, ab EUR 500.000</t>
        </r>
      </text>
    </comment>
    <comment ref="D46" authorId="1" shapeId="0" xr:uid="{67482D59-6DC3-4658-9335-9C304B153BF9}">
      <text>
        <r>
          <rPr>
            <b/>
            <sz val="8"/>
            <color indexed="81"/>
            <rFont val="Arial"/>
            <family val="2"/>
          </rPr>
          <t>WICHTER HINWEIS:</t>
        </r>
        <r>
          <rPr>
            <sz val="8"/>
            <color indexed="81"/>
            <rFont val="Arial"/>
            <family val="2"/>
          </rPr>
          <t xml:space="preserve">
Hier ist vom Vermittler der Prozentsatz (Provision zzgl. IST-Agio) einzutragen, den er im Zuge der Vermittlung dieser Zeichnung erhält.</t>
        </r>
      </text>
    </comment>
    <comment ref="A78" authorId="0" shapeId="0" xr:uid="{3543E521-CA9F-4BA3-ADBA-5E7463D0FB41}">
      <text>
        <r>
          <rPr>
            <b/>
            <sz val="8"/>
            <color indexed="81"/>
            <rFont val="Arial"/>
            <family val="2"/>
          </rPr>
          <t>WICHTIGER HINWEIS:</t>
        </r>
        <r>
          <rPr>
            <sz val="8"/>
            <color indexed="81"/>
            <rFont val="Arial"/>
            <family val="2"/>
          </rPr>
          <t xml:space="preserve">
Diese produktspezifischen Hinweise und Erläuterungen sind vom Vermittler zu überprüfen und ggf. anzupassen.</t>
        </r>
      </text>
    </comment>
  </commentList>
</comments>
</file>

<file path=xl/sharedStrings.xml><?xml version="1.0" encoding="utf-8"?>
<sst xmlns="http://schemas.openxmlformats.org/spreadsheetml/2006/main" count="159" uniqueCount="135">
  <si>
    <t>Kostenposition</t>
  </si>
  <si>
    <t>Vergütung des geschäftsführenden Kommanditisten</t>
  </si>
  <si>
    <t>Vergütung des persönlich haftenden Gesellschafters</t>
  </si>
  <si>
    <t>Kosten für externen Bewerter für Bewertung der Vermögensgegenstände gem. §§ 261, 271 KAGB</t>
  </si>
  <si>
    <t>Kosten für Geldkonten und Zahlungsverkehr</t>
  </si>
  <si>
    <t>Aufwendungen für die Beschaffung von Fremdkapital</t>
  </si>
  <si>
    <t>Kosten für die Prüfung der Gesellschaft durch deren Abschlussprüfer</t>
  </si>
  <si>
    <t>Von Dritten in Rechnung gestellte Kosten für die Geltendmachung und Durchsetzung von Rechtsansprüchen der Gesellschaft sowie der Abwehr von gegen die Gesellschaft erhobenen Ansprüchen </t>
  </si>
  <si>
    <t>Gebühren und Kosten, die von staatlichen und anderen öffentlichen Stellen in Bezug auf die Gesellschaft erhoben werden </t>
  </si>
  <si>
    <t>Kosten für die Beauftragung von Stimmrechtsbevollmächtigten, soweit diese gesetzlich erforderlich sind</t>
  </si>
  <si>
    <t>Steuern und Abgaben, die die Gesellschaft schuldet </t>
  </si>
  <si>
    <t xml:space="preserve">Transaktionskosten (Aufschlüsselung s.u.) </t>
  </si>
  <si>
    <t>Erwerbsgebühr</t>
  </si>
  <si>
    <t>Veräußerungsgebühr</t>
  </si>
  <si>
    <t>Initialkosten (Aufschlüsselung s.u.)</t>
  </si>
  <si>
    <t>(ohne Teil der als Vergütung an den Vertrieb fließt, d.h. Ausgabeaufschlag und Eigenkapitalvermittlungsprovision)</t>
  </si>
  <si>
    <t>Nebenkosten</t>
  </si>
  <si>
    <t>Performance Fee </t>
  </si>
  <si>
    <t>Alle vorgenannten Kosten</t>
  </si>
  <si>
    <t>Vermietungskosten</t>
  </si>
  <si>
    <t>Notar</t>
  </si>
  <si>
    <t>Summe</t>
  </si>
  <si>
    <t>Rechtsberatung</t>
  </si>
  <si>
    <t>Bankgebühren</t>
  </si>
  <si>
    <t>Gründungskosten</t>
  </si>
  <si>
    <t>Gutachten</t>
  </si>
  <si>
    <t>Initialkosten</t>
  </si>
  <si>
    <t>Anteilsvermittlung</t>
  </si>
  <si>
    <t>Finanzierungsvermittlung</t>
  </si>
  <si>
    <t>Geldbetrag in Fondswährung</t>
  </si>
  <si>
    <t>Kosten gemäß Anhang II - Tabelle 2 MiFID II DVO</t>
  </si>
  <si>
    <t>in % des Nominalbetrages (1)</t>
  </si>
  <si>
    <t>Bankübliche Depotkosten außerhalb der Verwahrstelle, ggf. einschließlich der banküblichen Kosten für die Verwahrung ausländischer Vermögensgegenstände im Ausland</t>
  </si>
  <si>
    <t>Exit-Kosten, z.B. Gebühren für die Übertragung des AIF-Anteils</t>
  </si>
  <si>
    <t>Aufgliederung der einmaligen Kosten des Finanzinstruments (Produktkosten)</t>
  </si>
  <si>
    <t>Transaktionskosten Gesamt</t>
  </si>
  <si>
    <t>Produkt</t>
  </si>
  <si>
    <t>Art des Finanzinstrument</t>
  </si>
  <si>
    <t>Ausgabeaufschlag</t>
  </si>
  <si>
    <t>Anlagebetrag (Einzahlungsbetrag)</t>
  </si>
  <si>
    <t>Vertriebskosten</t>
  </si>
  <si>
    <t>1. Jahr</t>
  </si>
  <si>
    <t>zusätzlich im Verkaufsjahr</t>
  </si>
  <si>
    <t>Hinweise und Erläuterungen</t>
  </si>
  <si>
    <t>Gesamtkosten exklusive Vertriebskosten</t>
  </si>
  <si>
    <t>Gesamtkosten inklusive Vertriebskosten</t>
  </si>
  <si>
    <r>
      <t>Ausgangsdatum</t>
    </r>
    <r>
      <rPr>
        <sz val="11"/>
        <color theme="1"/>
        <rFont val="Arial"/>
        <family val="2"/>
      </rPr>
      <t xml:space="preserve"> (für Berechnung angestrebte Haltedauer)</t>
    </r>
  </si>
  <si>
    <t>ca. angestrebte Haltedauer in Jahren</t>
  </si>
  <si>
    <t xml:space="preserve">(II) Aus Gründen der Vereinfachung wurden für den Eigenkapitalanteil des Gründungsgesellschafters gleiche Kosten wie für die Anleger unterstellt. </t>
  </si>
  <si>
    <t>Allgemeine Hinweise</t>
  </si>
  <si>
    <t>Kosteninformation gemäß § 63 Absatz 7 Wertpapierhandelsgesetz</t>
  </si>
  <si>
    <t>[Straße Kunde]</t>
  </si>
  <si>
    <t>[PLZ Ort Kunde]</t>
  </si>
  <si>
    <t>Vermittler:</t>
  </si>
  <si>
    <t>[Straße Vermittler]</t>
  </si>
  <si>
    <t>[PLZ Ort Vermittler]</t>
  </si>
  <si>
    <t>Erstellt am:</t>
  </si>
  <si>
    <t>Produkt:</t>
  </si>
  <si>
    <t>Nettobetrag</t>
  </si>
  <si>
    <t>Ust</t>
  </si>
  <si>
    <t xml:space="preserve">          davon Zuwendung an den Vermittler</t>
  </si>
  <si>
    <t>Eigenkapitalvermittlung inkl. Ausgabeaufschlag</t>
  </si>
  <si>
    <t>EUR</t>
  </si>
  <si>
    <t>Konzepiton</t>
  </si>
  <si>
    <t>Nach Art. 50 Abs.2b) MiFID II DVO sind Wertpapierfirmen dazu verpflichtet, sämtliche Kosten und Nebenkosten im Zusammenhang mit der Konzeption und Verwaltung der Finanzinstrumente offenzulegen und u.a. im Rahmen einer Ex-ante-Kosteninformation auszuweisen. Die im Einzelnen zu berücksichtigenden Kostenpositionen werden durch Anhang II, Tab. 2 MiFID II DVO konkretisiert.</t>
  </si>
  <si>
    <t>Nachfolgend werden diesen Positionen diejenigen Kostenpositionen zugeordnet, die bei Vermögensanlagen nach dem VermAnlG üblicherweise anfallen können. In weiteren Spalten werden die jeweiligen Geldbeträge sowie die Nominalbeträge für das konkrete Produkt eingetragen. Die vorliegende Kostentabelle kann als Grundlage für die Übertragung in die Ex-ante-Kosteninformation der Vertriebspartner verwendet werden.</t>
  </si>
  <si>
    <t>Kostentabelle für die Ex-ante Kosteninformation</t>
  </si>
  <si>
    <r>
      <t xml:space="preserve">Nominalbetrag </t>
    </r>
    <r>
      <rPr>
        <sz val="11"/>
        <color theme="1"/>
        <rFont val="Arial"/>
        <family val="2"/>
      </rPr>
      <t>(Zeichnungsbetrag) (1)</t>
    </r>
  </si>
  <si>
    <t>Währung</t>
  </si>
  <si>
    <r>
      <t>angestrebte Laufzeit (</t>
    </r>
    <r>
      <rPr>
        <sz val="11"/>
        <color theme="1"/>
        <rFont val="Arial"/>
        <family val="2"/>
      </rPr>
      <t>gemäß Anlagestrategie)</t>
    </r>
  </si>
  <si>
    <t>Laufende Vergütungen, die an die One Group GmbH zu zahlen sind</t>
  </si>
  <si>
    <t>Vergütungen an Dritte</t>
  </si>
  <si>
    <t>Ab Zulassung der Vermögensanlage zum Vertrieb entstandene Kosten für Rechts- und Steuerberatung im Hinblick auf die Gesellschaft und ihre Vermögensgegenstände (einschließlich steuerrechtlicher Bescheinigungen), die von externen Rechts- oder Steuerberatern in Rechnung gestellt werden</t>
  </si>
  <si>
    <r>
      <t xml:space="preserve">Alle Kosten im Zusammenhang mit Geschäften: </t>
    </r>
    <r>
      <rPr>
        <sz val="11"/>
        <rFont val="Arial"/>
        <family val="2"/>
      </rPr>
      <t>Alle Kosten und Gebühren, die infolge von Erwerb und Veräußerung von Anlagen entstehen.</t>
    </r>
    <r>
      <rPr>
        <b/>
        <sz val="11"/>
        <rFont val="Arial"/>
        <family val="2"/>
      </rPr>
      <t xml:space="preserve">
</t>
    </r>
  </si>
  <si>
    <r>
      <t xml:space="preserve">Fortlaufende Kosten: </t>
    </r>
    <r>
      <rPr>
        <sz val="11"/>
        <rFont val="Arial"/>
        <family val="2"/>
      </rPr>
      <t>Alle fortlaufenden Kosten und Gebühren im Zusammenhang mit der Verwaltung des Finanzprodukts, die während der Investition in das Finanzinstrument vom Wert des Finanzinstruments abgezogen werden.</t>
    </r>
    <r>
      <rPr>
        <b/>
        <sz val="11"/>
        <rFont val="Arial"/>
        <family val="2"/>
      </rPr>
      <t xml:space="preserve">
</t>
    </r>
  </si>
  <si>
    <r>
      <t xml:space="preserve">Einmalige Kosten: </t>
    </r>
    <r>
      <rPr>
        <sz val="11"/>
        <rFont val="Arial"/>
        <family val="2"/>
      </rPr>
      <t xml:space="preserve">Alle Kosten und Gebühren (im Preis des Finanzinstruments enthalten oder zusätzlich zu dessen Preis), die dem Produktlieferanten zu Anfang oder am Ende der Investition in das Finanzinstrument gezahlt werden </t>
    </r>
  </si>
  <si>
    <r>
      <t>Transaktionskosten (I)</t>
    </r>
    <r>
      <rPr>
        <b/>
        <vertAlign val="superscript"/>
        <sz val="11"/>
        <rFont val="Arial"/>
        <family val="2"/>
      </rPr>
      <t/>
    </r>
  </si>
  <si>
    <t>(ohne Bezug zum Finanzinstrument = "Sowieso-Kosten")</t>
  </si>
  <si>
    <r>
      <t>Transaktionskosten</t>
    </r>
    <r>
      <rPr>
        <b/>
        <sz val="11"/>
        <color rgb="FFFF0000"/>
        <rFont val="Arial"/>
        <family val="2"/>
      </rPr>
      <t xml:space="preserve"> </t>
    </r>
  </si>
  <si>
    <t>(verbunden mit dem Finanzinstrument)</t>
  </si>
  <si>
    <t>Platzierungsgarantie</t>
  </si>
  <si>
    <t>Vermittlung der Schuldverschreibung inkl. Ausgabeaufschlag (II)</t>
  </si>
  <si>
    <t>(2) Vergütungen an Dritte: Dies sind Vergütungen, die nicht bereits durch die laufende Vergütung an den Initiator abgedeckt sind, wie bspw. Vergütungen für das Asset Management oder die Liquidation der Gesellschaft.</t>
  </si>
  <si>
    <t>Anlagespezifische Hinweise</t>
  </si>
  <si>
    <t>Kunde:</t>
  </si>
  <si>
    <t>[Name, Vorname Kunde]</t>
  </si>
  <si>
    <t>[Firma, Name, Vorname Vermittler]</t>
  </si>
  <si>
    <t>Jahre</t>
  </si>
  <si>
    <t>Zeichnungsbetrag</t>
  </si>
  <si>
    <t>1) Aufstellung der Kostenpositionen und Vertriebsvergütungen (Zuwendungen) bezogen auf den Zeichnungsbetrag</t>
  </si>
  <si>
    <t>3) Auswirkungen der Kosten auf die Rendite der Anlage bezogen auf den Zeichnungsbetrag</t>
  </si>
  <si>
    <t xml:space="preserve">2) Kostenzusammenfassung über die geplante Haltedauer bezogen auf den Zeichnungsbetrag </t>
  </si>
  <si>
    <t xml:space="preserve">Gegenstand dieses Dokuments ist die gesetzlich vorgeschriebene Information vor Geschäftsabschluss über die voraussichtlichen Kosten bezogen auf Ihre Kapitalanlage. Bei den Daten handelt es sich um Schätzungen auf der Grundlage von Annahmen. Die tatsächlichen Kosten können hiervon abweichen. Auf Anforderung übermitteln wir Ihnen eine ausführlichere Darstellung der einzelnen Kostenpositionen. Die Kosten trägt die Emittentin. </t>
  </si>
  <si>
    <t>Inhaberschuldverschreibung</t>
  </si>
  <si>
    <t>Sonstige (Zahlstelle)</t>
  </si>
  <si>
    <t>sonstige lfd. Kosten</t>
  </si>
  <si>
    <t xml:space="preserve">(I) Transaktionskosten, die nicht produktbezogen sind (d.h. die beispielsweise bei direktem Erwerb der der Kapitalanlage zugrunde liegenden Vermögensgegenstände ohnehin dem Investor entstehen würden und sich daher auf Ebene der Assets befinden und nicht aufgrund der Zeichnung über das vorliegende Finanzmarktinstrument entstehen), werden bei der Kosteninformation ggf. nicht berücksichtigt, was durch den Vertrieb festzulegen ist. </t>
  </si>
  <si>
    <t>(1) Nominalbetrag entspricht dem Beteiligungs- bzw. Zeichnungsbetrag gemäß Wertpapierprospekt.</t>
  </si>
  <si>
    <t>Die vorstehenden Tabellen veranschaulichen die Kosten, die bei der Emission der Inhaberschuldverschreibungen entstehen. Da diese Kosten von der Emittentin getragen werden, haben diese auch Einfluss auf die Zahlungsfähigkeit (Bonität) der Emittentin. Die Kosten haben aber keinen Einfluss auf die Höhe der Zinsen und des Rückzahlungsbetrages der Inhaberschuldverschreibung.</t>
  </si>
  <si>
    <t>2. Jahr</t>
  </si>
  <si>
    <t>3. Jahr</t>
  </si>
  <si>
    <t>4. Jahr</t>
  </si>
  <si>
    <t>(3) Aufwendungen für die Beschaffung von Fremdkapital: Hierunter fallen Aufwendungen im Zusammenhang mit der Aufnahme von Bankdarlehen und vergleichbaren Fremdfinanzierungen, nicht jedoch die Aufwendungen im Zusammenhang mit der Emission der Inhaberschuldverschreibung ProReal Secur 2. Die Aufnahme von weiterem Fremdkapital ist untersagt.</t>
  </si>
  <si>
    <t>(4) Bewirtschaftungs- und Instandhaltungskosten: Nach den Musterbausteinen für Kostenklauseln geschlossener Publikums-Investmentvermögen sind Bewirtschaftungs- und Instandhaltungskosten zu berücksichtigen. Gemäß der bsi-Position „MiFID II – Kostentransparenz/Umfang der offenzulegenden fortlaufenden Kosten bei geschlossenen AIF“ stehen Bewirtschaftungs- und Instandhaltungskosten für Vermögensgegenstände (Sachwerte)) nicht im Zusammenhang mit der Verwaltung des Finanzprodukts im Sinne des Art. 50 Abs. 2 MiFID II DVO und müssen daher im Rahmen der ex-ante Kostentransparenz nach MIFID II nicht berücksichtigt werden.</t>
  </si>
  <si>
    <t xml:space="preserve">    Stand: November 2021</t>
  </si>
  <si>
    <t>entspricht:</t>
  </si>
  <si>
    <t xml:space="preserve">    Dienstleistungskosten</t>
  </si>
  <si>
    <t xml:space="preserve">    Produktkosten</t>
  </si>
  <si>
    <t xml:space="preserve">    Gesamte Kosten</t>
  </si>
  <si>
    <t xml:space="preserve">        Dienstleistungskosten</t>
  </si>
  <si>
    <t xml:space="preserve">            Vertriebskosten</t>
  </si>
  <si>
    <t xml:space="preserve">        Produktkosten</t>
  </si>
  <si>
    <t xml:space="preserve">             Transaktionskosten</t>
  </si>
  <si>
    <t xml:space="preserve">             Initialkosten</t>
  </si>
  <si>
    <r>
      <t xml:space="preserve">    Laufende Kosten</t>
    </r>
    <r>
      <rPr>
        <sz val="11"/>
        <color theme="2" tint="-0.749992370372631"/>
        <rFont val="Arial"/>
        <family val="2"/>
      </rPr>
      <t xml:space="preserve"> (p.a.)</t>
    </r>
  </si>
  <si>
    <t xml:space="preserve">         Dienstleistungskosten</t>
  </si>
  <si>
    <t xml:space="preserve">         Produktkosten</t>
  </si>
  <si>
    <t>davon Zuwendung an den Vermittler</t>
  </si>
  <si>
    <t xml:space="preserve">    Ausstiegskosten</t>
  </si>
  <si>
    <t xml:space="preserve">    Gesamtkosten</t>
  </si>
  <si>
    <t xml:space="preserve">    in %</t>
  </si>
  <si>
    <t xml:space="preserve">    in EUR</t>
  </si>
  <si>
    <t xml:space="preserve">    Summe über die Laufzeit</t>
  </si>
  <si>
    <t xml:space="preserve">    durchschnittliche Kostenbelastung p.a.</t>
  </si>
  <si>
    <t>Kostenaufstellung:</t>
  </si>
  <si>
    <r>
      <t xml:space="preserve">    Einstiegskosten</t>
    </r>
    <r>
      <rPr>
        <sz val="11"/>
        <color theme="2" tint="-0.749992370372631"/>
        <rFont val="Arial"/>
        <family val="2"/>
      </rPr>
      <t xml:space="preserve"> (einmalig)</t>
    </r>
  </si>
  <si>
    <t xml:space="preserve">    Name:</t>
  </si>
  <si>
    <t xml:space="preserve">    Art des Finanzinstruments:</t>
  </si>
  <si>
    <t>Zeichnung:</t>
  </si>
  <si>
    <t xml:space="preserve">    Zeichnungsbetrag</t>
  </si>
  <si>
    <t xml:space="preserve">    Währung</t>
  </si>
  <si>
    <t xml:space="preserve">    Planlaufzeit in Jahren</t>
  </si>
  <si>
    <t>Anlagebetrag:</t>
  </si>
  <si>
    <t>ProReal Secur 2 - 7,25%</t>
  </si>
  <si>
    <t>Zus. für 1. Jahr (lfd. Kosten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</si>
</sst>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0.0%"/>
    <numFmt numFmtId="166" formatCode="#,##0\ [$EUR];\-#,##0\ [$EUR]"/>
    <numFmt numFmtId="167" formatCode="#,##0.00\ [$EUR]"/>
    <numFmt numFmtId="168" formatCode="_(* #,##0_);_(* \(#,##0\);_(* &quot;-&quot;??_);_(@_)"/>
    <numFmt numFmtId="169" formatCode="0.000%"/>
    <numFmt numFmtId="170" formatCode="&quot;$&quot;#,##0.0_);\(&quot;$&quot;#,##0.0\);@_)"/>
    <numFmt numFmtId="171" formatCode="#,##0.00_ ;[Red]\-#,##0.00;\-"/>
    <numFmt numFmtId="172" formatCode="0_)"/>
    <numFmt numFmtId="173" formatCode="#,##0_);\(#,##0\);&quot;-  &quot;;&quot;  &quot;@"/>
    <numFmt numFmtId="174" formatCode="#,##0;\(#,##0\);&quot;-&quot;"/>
    <numFmt numFmtId="175" formatCode="#,##0.0"/>
    <numFmt numFmtId="176" formatCode="&quot;$&quot;#,##0_);\(&quot;$&quot;#,##0\)"/>
    <numFmt numFmtId="177" formatCode="[Blue]#,##0\ \ \ ;[Blue]\(#,##0\)\ \ "/>
    <numFmt numFmtId="178" formatCode="#,##0;&quot;(&quot;#,##0&quot;)&quot;;&quot;-&quot;"/>
    <numFmt numFmtId="179" formatCode="_(* #,##0.0_);_(* \(#,##0.0\);_(* &quot;-&quot;?_);@_)"/>
    <numFmt numFmtId="180" formatCode="#,##0.000;[Red]\(#,##0.000\)"/>
    <numFmt numFmtId="181" formatCode="#,##0_%_);\(#,##0\)_%;#,##0_%_);@_%_)"/>
    <numFmt numFmtId="182" formatCode="#,##0_%_);\(#,##0\)_%;**;@_%_)"/>
    <numFmt numFmtId="183" formatCode="#,##0.00_%_);\(#,##0.00\)_%;#,##0.00_%_);@_%_)"/>
    <numFmt numFmtId="184" formatCode="_-* #,##0.00_-;\-* #,##0.00_-;_-* &quot;-&quot;??_-;_-@_-"/>
    <numFmt numFmtId="185" formatCode="#,##0.00_);\(#,##0.00\);\-_)"/>
    <numFmt numFmtId="186" formatCode="0.00%\ &quot;av. sales growth&quot;"/>
    <numFmt numFmtId="187" formatCode="&quot;$&quot;#,##0.00_);[Red]\(&quot;$&quot;#,##0.00\)"/>
    <numFmt numFmtId="188" formatCode="m/d/yy_%_)"/>
    <numFmt numFmtId="189" formatCode="dd/\ mmm\ yyyy"/>
    <numFmt numFmtId="190" formatCode="0_%_);\(0\)_%;0_%_);@_%_)"/>
    <numFmt numFmtId="191" formatCode="_-* #,##0.00\ [$€-1]_-;\-* #,##0.00\ [$€-1]_-;_-* &quot;-&quot;??\ [$€-1]_-"/>
    <numFmt numFmtId="192" formatCode="_(* #,##0.0_%_);_(* \(#,##0.0_%\);_(* &quot; - &quot;_%_);_(@_)"/>
    <numFmt numFmtId="193" formatCode="_(* #,##0.0%_);_(* \(#,##0.0%\);_(* &quot; - &quot;\%_);_(@_)"/>
    <numFmt numFmtId="194" formatCode="_(* #,##0_);_(* \(#,##0\);_(* &quot; - &quot;_);_(@_)"/>
    <numFmt numFmtId="195" formatCode="_(* #,##0.0_);_(* \(#,##0.0\);_(* &quot; - &quot;_);_(@_)"/>
    <numFmt numFmtId="196" formatCode="_(* #,##0.00_);_(* \(#,##0.00\);_(* &quot; - &quot;_);_(@_)"/>
    <numFmt numFmtId="197" formatCode="_(* #,##0.000_);_(* \(#,##0.000\);_(* &quot; - &quot;_);_(@_)"/>
    <numFmt numFmtId="198" formatCode="_(* #,##0.0000_);_(* \(#,##0.0000\);_(* &quot;-&quot;\ \ _);@"/>
    <numFmt numFmtId="199" formatCode="#,##0.0&quot;  &quot;"/>
    <numFmt numFmtId="200" formatCode="0.0\%_);\(0.0\%\);0.0\%_);@_%_)"/>
    <numFmt numFmtId="201" formatCode="#,##0.0_);[Red]\(#,##0.0\)"/>
    <numFmt numFmtId="202" formatCode="mmm"/>
    <numFmt numFmtId="203" formatCode="#,##0.0;\(#,##0.0\)"/>
    <numFmt numFmtId="204" formatCode="0.0%;\(0.0%\)"/>
    <numFmt numFmtId="205" formatCode="0.0\ \ &quot;years&quot;"/>
    <numFmt numFmtId="206" formatCode="#,##0.0_);\(#,##0.0\)"/>
    <numFmt numFmtId="207" formatCode="_-* #,##0.00\ _D_M_-;\-* #,##0.00\ _D_M_-;_-* &quot;-&quot;??\ _D_M_-;_-@_-"/>
    <numFmt numFmtId="208" formatCode="_-* #,##0_-;\-* #,##0_-;_-* &quot;-&quot;_-;_-@_-"/>
    <numFmt numFmtId="209" formatCode="#,##0;\(#,##0\)"/>
    <numFmt numFmtId="210" formatCode="#,##0_ ;\-#,##0\ "/>
    <numFmt numFmtId="211" formatCode="#,##0.0_);\(#,##0.0\);\-_)"/>
    <numFmt numFmtId="212" formatCode="#,##0\x_);\(#,##0\x\)"/>
    <numFmt numFmtId="213" formatCode="_-#,##0&quot; months&quot;"/>
    <numFmt numFmtId="214" formatCode="0.0\x_)_);&quot;NM&quot;_x_)_);0.0\x_)_);@_%_)"/>
    <numFmt numFmtId="215" formatCode="0.0\x"/>
    <numFmt numFmtId="216" formatCode="#,##0.00\x_);\(#,##0.00\x\);\-_)"/>
    <numFmt numFmtId="217" formatCode="0.0\ \x\ ;&quot;NM   &quot;;0.0\ \x"/>
    <numFmt numFmtId="218" formatCode="0.0\x;\(0.0\x\)"/>
    <numFmt numFmtId="219" formatCode="0.00\x"/>
    <numFmt numFmtId="220" formatCode="General_)"/>
    <numFmt numFmtId="221" formatCode="0.00_)"/>
    <numFmt numFmtId="222" formatCode="dd\-mmm\-yy_);;&quot;Wrong Format&quot;;&quot;Wrong Format&quot;"/>
    <numFmt numFmtId="223" formatCode="#,##0&quot;  &quot;;\(#,##0\)&quot;  &quot;"/>
    <numFmt numFmtId="224" formatCode="General_)&quot;E&quot;"/>
    <numFmt numFmtId="225" formatCode="0.0"/>
    <numFmt numFmtId="226" formatCode="#,##0.0\ \ \ ;\(#,##0.0\)\ \ "/>
    <numFmt numFmtId="227" formatCode="#,##0.00%_);\(#,##0.00%\);\-_)"/>
    <numFmt numFmtId="228" formatCode="0.000_)"/>
    <numFmt numFmtId="229" formatCode="&quot;WACC&quot;\ 0.00%"/>
    <numFmt numFmtId="230" formatCode="0%;\-0%;&quot;-&quot;"/>
    <numFmt numFmtId="231" formatCode="0.00%;[Red]\(0.00%\)"/>
    <numFmt numFmtId="232" formatCode="&quot;$&quot;#,##0.00_);\(&quot;$&quot;#,##0.00\)"/>
    <numFmt numFmtId="233" formatCode="&quot;$&quot;#,##0.000_);\(&quot;$&quot;#,##0.000\)"/>
    <numFmt numFmtId="234" formatCode="0.000\ \x"/>
    <numFmt numFmtId="235" formatCode="mm\/\ dd\/\ yyyy"/>
    <numFmt numFmtId="236" formatCode="&quot;   &quot;"/>
    <numFmt numFmtId="237" formatCode="#,##0.0;[Red]\(#,##0.0\)"/>
    <numFmt numFmtId="238" formatCode="_-&quot;L.&quot;\ * #,##0_-;\-&quot;L.&quot;\ * #,##0_-;_-&quot;L.&quot;\ * &quot;-&quot;_-;_-@_-"/>
    <numFmt numFmtId="239" formatCode="_(&quot;$&quot;* #,##0.00_);_(&quot;$&quot;* \(#,##0.00\);_(&quot;$&quot;* &quot;-&quot;??_);_(@_)"/>
    <numFmt numFmtId="240" formatCode="#,##0.00;\-#,##0.00"/>
    <numFmt numFmtId="241" formatCode="&quot;Year end &quot;d\ mmm"/>
    <numFmt numFmtId="242" formatCode="0\ \ ;\(0\)\ \ \ "/>
    <numFmt numFmtId="243" formatCode="_-* #,##0\ [$€-407]_-;\-* #,##0\ [$€-407]_-;_-* &quot;-&quot;??\ [$€-407]_-;_-@_-"/>
    <numFmt numFmtId="244" formatCode="0&quot;.&quot;;0;0;@&quot;)&quot;"/>
    <numFmt numFmtId="245" formatCode="0&quot;.&quot;;0;0;@&quot;.&quot;"/>
    <numFmt numFmtId="246" formatCode="#,##0.00;\-#,##0.00;;&quot;#ZAHL!&quot;"/>
    <numFmt numFmtId="247" formatCode="#;;;@"/>
    <numFmt numFmtId="248" formatCode="&quot;$&quot;#,##0_);[Red]\(&quot;$&quot;#,##0\)"/>
    <numFmt numFmtId="249" formatCode="&quot;$&quot;#,##0\ ;[Red]\(&quot;$&quot;#,##0\)"/>
    <numFmt numFmtId="250" formatCode="&quot;$&quot;#,##0.00\ ;[Red]\(&quot;$&quot;#,##0.00\)"/>
    <numFmt numFmtId="251" formatCode="[$-409]mmmm\ d\,\ yyyy;@"/>
    <numFmt numFmtId="252" formatCode="#,##0&quot;F&quot;_);\(#,##0&quot;F&quot;\)"/>
    <numFmt numFmtId="253" formatCode="_(* #,##0_);[Red]_(* \(#,##0\);_(* &quot;–    &quot;_);_(@_)"/>
    <numFmt numFmtId="254" formatCode="_(&quot;$&quot;* #,##0_);[Red]_(&quot;$&quot;* \(#,##0\);_(&quot;$&quot;* &quot;–    &quot;_);_(@_)"/>
    <numFmt numFmtId="255" formatCode="[$-409]d\-mmm\-yy;@"/>
    <numFmt numFmtId="256" formatCode="&quot;$&quot;#,##0.00"/>
    <numFmt numFmtId="257" formatCode="#,##0;\-#,##0;&quot;-&quot;"/>
    <numFmt numFmtId="258" formatCode="#,##0.00;\-#,##0.00;&quot;-&quot;"/>
    <numFmt numFmtId="259" formatCode="#,##0%;\-#,##0%;&quot;- &quot;"/>
    <numFmt numFmtId="260" formatCode="#,##0.0%;\-#,##0.0%;&quot;- &quot;"/>
    <numFmt numFmtId="261" formatCode="#,##0.00%;\-#,##0.00%;&quot;- &quot;"/>
    <numFmt numFmtId="262" formatCode="#,##0.0;\-#,##0.0;&quot;-&quot;"/>
    <numFmt numFmtId="263" formatCode="_(* #,##0_);[Red]_(* \(#,##0\);_(* &quot;-   &quot;_);_(@_)"/>
    <numFmt numFmtId="264" formatCode="_(&quot;$&quot;* #,##0.00_);\(&quot;$&quot;* #,##0.00\);_(&quot;$&quot;* &quot;-&quot;??_);_(@_)"/>
    <numFmt numFmtId="265" formatCode="&quot;$&quot;#,##0\ ;\(&quot;$&quot;#,##0\)"/>
    <numFmt numFmtId="266" formatCode="&quot;$&quot;#,##0"/>
    <numFmt numFmtId="267" formatCode="_(&quot;$&quot;* #,##0_);[Red]_(&quot;$&quot;* \(#,##0\);_(&quot;$&quot;* &quot;-    &quot;_);_(@_)"/>
    <numFmt numFmtId="268" formatCode="m/d/yy\ "/>
    <numFmt numFmtId="269" formatCode="m/d/yy;@"/>
    <numFmt numFmtId="270" formatCode="m/d/yyyy\ \ h:mm\ AM/PM"/>
    <numFmt numFmtId="271" formatCode="#,###,##0.00;\(#,###,##0.00\)"/>
    <numFmt numFmtId="272" formatCode="&quot;$&quot;#,###,##0.00;\(&quot;$&quot;#,###,##0.00\)"/>
    <numFmt numFmtId="273" formatCode="#,##0.00%;\(#,##0.00%\)"/>
    <numFmt numFmtId="274" formatCode=";;;"/>
    <numFmt numFmtId="275" formatCode="_ * #,##0_)_F_ ;_ * \(#,##0\)_F_ ;_ * &quot;-&quot;_)_F_ ;_ @_ "/>
    <numFmt numFmtId="276" formatCode="0.0%_)"/>
    <numFmt numFmtId="277" formatCode="mm/yyyy"/>
    <numFmt numFmtId="278" formatCode="#,##0.000"/>
    <numFmt numFmtId="279" formatCode="mmm\-yyyy"/>
    <numFmt numFmtId="280" formatCode="[&lt;=9999999]###\-####;\(###\)\ ###\-####"/>
    <numFmt numFmtId="281" formatCode="#.##&quot; : 1&quot;"/>
    <numFmt numFmtId="282" formatCode="_-* #,##0.0_-;\-* #,##0.0_-;_-* &quot;-&quot;??_-;_-@_-"/>
    <numFmt numFmtId="283" formatCode="_(* #,##0%_);[Red]_(* \(#,##0%\);_(* &quot;–&quot;??_);_(@_)"/>
    <numFmt numFmtId="284" formatCode="_(* #,##0.0%_);[Red]_(* \(#,##0.0%\);_(* &quot;-&quot;_);_(@_)"/>
    <numFmt numFmtId="285" formatCode="\ \ @"/>
    <numFmt numFmtId="286" formatCode="\ \ \ \ @"/>
    <numFmt numFmtId="287" formatCode="#,##0&quot; units&quot;"/>
    <numFmt numFmtId="288" formatCode="#,##0&quot; SF&quot;"/>
  </numFmts>
  <fonts count="306">
    <font>
      <sz val="11"/>
      <color theme="1"/>
      <name val="Calibri"/>
      <family val="2"/>
      <scheme val="minor"/>
    </font>
    <font>
      <sz val="11"/>
      <color theme="1"/>
      <name val="Calibri"/>
      <family val="2"/>
      <scheme val="minor"/>
    </font>
    <font>
      <sz val="11"/>
      <color theme="1"/>
      <name val="Arial"/>
      <family val="2"/>
    </font>
    <font>
      <b/>
      <sz val="11"/>
      <name val="Arial"/>
      <family val="2"/>
    </font>
    <font>
      <sz val="11"/>
      <name val="Arial"/>
      <family val="2"/>
    </font>
    <font>
      <b/>
      <sz val="11"/>
      <color theme="1"/>
      <name val="Arial"/>
      <family val="2"/>
    </font>
    <font>
      <b/>
      <sz val="14"/>
      <name val="Arial"/>
      <family val="2"/>
    </font>
    <font>
      <b/>
      <vertAlign val="superscript"/>
      <sz val="11"/>
      <name val="Arial"/>
      <family val="2"/>
    </font>
    <font>
      <b/>
      <sz val="11"/>
      <color rgb="FFFF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name val="Arial"/>
      <family val="2"/>
    </font>
    <font>
      <sz val="10"/>
      <color rgb="FF9C0006"/>
      <name val="Arial"/>
      <family val="2"/>
    </font>
    <font>
      <sz val="10"/>
      <name val="Frutiger 57Cn"/>
      <family val="2"/>
    </font>
    <font>
      <b/>
      <sz val="10"/>
      <name val="Arial"/>
      <family val="2"/>
    </font>
    <font>
      <sz val="11"/>
      <color indexed="8"/>
      <name val="Calibri"/>
      <family val="2"/>
    </font>
    <font>
      <b/>
      <sz val="10"/>
      <color indexed="8"/>
      <name val="Arial"/>
      <family val="2"/>
    </font>
    <font>
      <i/>
      <sz val="10"/>
      <name val="Arial"/>
      <family val="2"/>
    </font>
    <font>
      <b/>
      <sz val="10"/>
      <color indexed="9"/>
      <name val="Arial"/>
      <family val="2"/>
    </font>
    <font>
      <b/>
      <sz val="8"/>
      <name val="Arial"/>
      <family val="2"/>
    </font>
    <font>
      <b/>
      <sz val="11"/>
      <color indexed="8"/>
      <name val="Calibri"/>
      <family val="2"/>
    </font>
    <font>
      <b/>
      <i/>
      <sz val="10"/>
      <name val="Arial"/>
      <family val="2"/>
    </font>
    <font>
      <sz val="10"/>
      <name val="Arial Narrow"/>
      <family val="2"/>
    </font>
    <font>
      <sz val="10"/>
      <name val="Courier"/>
      <family val="3"/>
    </font>
    <font>
      <b/>
      <i/>
      <sz val="9"/>
      <name val="Arial"/>
      <family val="2"/>
    </font>
    <font>
      <b/>
      <sz val="9"/>
      <name val="Arial"/>
      <family val="2"/>
    </font>
    <font>
      <sz val="8"/>
      <name val="Arial"/>
      <family val="2"/>
    </font>
    <font>
      <b/>
      <sz val="22"/>
      <color indexed="18"/>
      <name val="Arial"/>
      <family val="2"/>
    </font>
    <font>
      <sz val="9.5"/>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9"/>
      <name val="Calibri"/>
      <family val="2"/>
    </font>
    <font>
      <sz val="11"/>
      <color indexed="20"/>
      <name val="Calibri"/>
      <family val="2"/>
    </font>
    <font>
      <b/>
      <sz val="18"/>
      <color indexed="62"/>
      <name val="Cambria"/>
      <family val="2"/>
    </font>
    <font>
      <b/>
      <sz val="10"/>
      <color indexed="39"/>
      <name val="Arial"/>
      <family val="2"/>
    </font>
    <font>
      <sz val="8"/>
      <color indexed="12"/>
      <name val="Tms Rmn"/>
    </font>
    <font>
      <sz val="8"/>
      <name val="Helv"/>
    </font>
    <font>
      <sz val="10"/>
      <name val="Times New Roman"/>
      <family val="1"/>
    </font>
    <font>
      <sz val="9"/>
      <name val="NewsGoth Lt BT"/>
      <family val="2"/>
    </font>
    <font>
      <b/>
      <sz val="10"/>
      <name val="MS Sans Serif"/>
      <family val="2"/>
    </font>
    <font>
      <b/>
      <i/>
      <sz val="9"/>
      <name val="Palatino"/>
      <family val="1"/>
    </font>
    <font>
      <b/>
      <sz val="8"/>
      <color indexed="24"/>
      <name val="Arial"/>
      <family val="2"/>
    </font>
    <font>
      <sz val="9"/>
      <name val="Arial"/>
      <family val="2"/>
    </font>
    <font>
      <b/>
      <sz val="9"/>
      <color indexed="24"/>
      <name val="Arial"/>
      <family val="2"/>
    </font>
    <font>
      <b/>
      <sz val="11"/>
      <color indexed="24"/>
      <name val="Arial"/>
      <family val="2"/>
    </font>
    <font>
      <b/>
      <sz val="11"/>
      <color indexed="52"/>
      <name val="Calibri"/>
      <family val="2"/>
    </font>
    <font>
      <sz val="11"/>
      <color indexed="52"/>
      <name val="Calibri"/>
      <family val="2"/>
    </font>
    <font>
      <b/>
      <sz val="11"/>
      <color indexed="9"/>
      <name val="Calibri"/>
      <family val="2"/>
    </font>
    <font>
      <b/>
      <i/>
      <sz val="8"/>
      <name val="Arial"/>
      <family val="2"/>
    </font>
    <font>
      <sz val="10"/>
      <name val="MS Sans Serif"/>
      <family val="2"/>
    </font>
    <font>
      <b/>
      <sz val="9"/>
      <name val="Palatino"/>
      <family val="1"/>
    </font>
    <font>
      <sz val="10"/>
      <color indexed="39"/>
      <name val="Century Schoolbook"/>
      <family val="1"/>
    </font>
    <font>
      <sz val="13"/>
      <name val="Tms Rmn"/>
    </font>
    <font>
      <sz val="12"/>
      <name val="Tms Rmn"/>
    </font>
    <font>
      <sz val="8"/>
      <name val="Palatino"/>
      <family val="1"/>
    </font>
    <font>
      <b/>
      <sz val="8"/>
      <name val="Times"/>
      <family val="1"/>
    </font>
    <font>
      <sz val="24"/>
      <name val="MS Sans Serif"/>
      <family val="2"/>
    </font>
    <font>
      <b/>
      <sz val="18"/>
      <name val="Palatino"/>
      <family val="1"/>
    </font>
    <font>
      <i/>
      <sz val="12"/>
      <name val="Arial Narrow"/>
      <family val="2"/>
    </font>
    <font>
      <sz val="11"/>
      <color indexed="12"/>
      <name val="Book Antiqua"/>
      <family val="1"/>
    </font>
    <font>
      <sz val="10"/>
      <name val="Tms Rmn"/>
    </font>
    <font>
      <sz val="14"/>
      <name val="Helv"/>
    </font>
    <font>
      <b/>
      <sz val="10"/>
      <name val="Times New Roman"/>
      <family val="1"/>
    </font>
    <font>
      <b/>
      <u/>
      <sz val="10"/>
      <name val="Times New Roman"/>
      <family val="1"/>
    </font>
    <font>
      <u/>
      <sz val="10"/>
      <name val="Times New Roman"/>
      <family val="1"/>
    </font>
    <font>
      <sz val="6"/>
      <name val="Frutiger 57Cn"/>
      <family val="2"/>
    </font>
    <font>
      <i/>
      <sz val="11"/>
      <color indexed="23"/>
      <name val="Calibri"/>
      <family val="2"/>
    </font>
    <font>
      <i/>
      <sz val="8"/>
      <name val="Times New Roman"/>
      <family val="1"/>
    </font>
    <font>
      <sz val="9"/>
      <name val="Times New Roman"/>
      <family val="1"/>
    </font>
    <font>
      <b/>
      <u val="singleAccounting"/>
      <sz val="9"/>
      <name val="Times New Roman"/>
      <family val="1"/>
    </font>
    <font>
      <b/>
      <sz val="11"/>
      <name val="Times New Roman"/>
      <family val="1"/>
    </font>
    <font>
      <b/>
      <i/>
      <sz val="9.5"/>
      <name val="Times New Roman"/>
      <family val="1"/>
    </font>
    <font>
      <b/>
      <sz val="16"/>
      <name val="Arial"/>
      <family val="2"/>
    </font>
    <font>
      <sz val="7"/>
      <name val="Palatino"/>
      <family val="1"/>
    </font>
    <font>
      <i/>
      <sz val="9"/>
      <name val="Palatino"/>
      <family val="1"/>
    </font>
    <font>
      <sz val="11"/>
      <color indexed="17"/>
      <name val="Calibri"/>
      <family val="2"/>
    </font>
    <font>
      <b/>
      <sz val="16"/>
      <name val="Arial Narrow"/>
      <family val="2"/>
    </font>
    <font>
      <sz val="6"/>
      <color indexed="16"/>
      <name val="Palatino"/>
      <family val="1"/>
    </font>
    <font>
      <sz val="10"/>
      <color indexed="9"/>
      <name val="Arial Narrow"/>
      <family val="2"/>
    </font>
    <font>
      <sz val="10"/>
      <name val="NewsGoth Lt BT"/>
      <family val="2"/>
    </font>
    <font>
      <b/>
      <sz val="15"/>
      <color indexed="56"/>
      <name val="Calibri"/>
      <family val="2"/>
    </font>
    <font>
      <sz val="18"/>
      <name val="Helvetica-Black"/>
    </font>
    <font>
      <b/>
      <sz val="13"/>
      <color indexed="56"/>
      <name val="Calibri"/>
      <family val="2"/>
    </font>
    <font>
      <i/>
      <sz val="14"/>
      <name val="Palatino"/>
      <family val="1"/>
    </font>
    <font>
      <b/>
      <sz val="11"/>
      <color indexed="56"/>
      <name val="Calibri"/>
      <family val="2"/>
    </font>
    <font>
      <b/>
      <sz val="9"/>
      <name val="NewsGoth Lt BT"/>
    </font>
    <font>
      <sz val="12"/>
      <name val="Arial Narrow"/>
      <family val="2"/>
    </font>
    <font>
      <u/>
      <sz val="10"/>
      <color indexed="12"/>
      <name val="Tahoma"/>
      <family val="2"/>
    </font>
    <font>
      <sz val="11"/>
      <color indexed="62"/>
      <name val="Calibri"/>
      <family val="2"/>
    </font>
    <font>
      <sz val="10"/>
      <color indexed="54"/>
      <name val="Arial Narrow"/>
      <family val="2"/>
    </font>
    <font>
      <sz val="10"/>
      <color indexed="18"/>
      <name val="Arial Narrow"/>
      <family val="2"/>
    </font>
    <font>
      <sz val="8"/>
      <color indexed="12"/>
      <name val="Palatino"/>
      <family val="1"/>
    </font>
    <font>
      <sz val="10"/>
      <color indexed="12"/>
      <name val="Arial"/>
      <family val="2"/>
    </font>
    <font>
      <sz val="10"/>
      <color indexed="12"/>
      <name val="DIN-Regular"/>
      <family val="2"/>
    </font>
    <font>
      <b/>
      <sz val="12"/>
      <color indexed="16"/>
      <name val="Arial MT"/>
    </font>
    <font>
      <b/>
      <sz val="10"/>
      <color indexed="16"/>
      <name val="Arial MT"/>
    </font>
    <font>
      <u/>
      <sz val="10"/>
      <color indexed="12"/>
      <name val="Arial"/>
      <family val="2"/>
    </font>
    <font>
      <u/>
      <sz val="10"/>
      <color indexed="36"/>
      <name val="Arial"/>
      <family val="2"/>
    </font>
    <font>
      <b/>
      <sz val="14"/>
      <color indexed="24"/>
      <name val="Book Antiqua"/>
      <family val="1"/>
    </font>
    <font>
      <sz val="11"/>
      <color indexed="60"/>
      <name val="Calibri"/>
      <family val="2"/>
    </font>
    <font>
      <sz val="12"/>
      <name val="Helv"/>
    </font>
    <font>
      <sz val="10"/>
      <name val="Palatino"/>
      <family val="1"/>
    </font>
    <font>
      <sz val="8"/>
      <name val="Univers"/>
      <family val="2"/>
    </font>
    <font>
      <sz val="8"/>
      <name val="Book Antiqua"/>
      <family val="1"/>
    </font>
    <font>
      <sz val="9"/>
      <name val="Geneva"/>
      <family val="2"/>
    </font>
    <font>
      <b/>
      <sz val="11"/>
      <color indexed="63"/>
      <name val="Calibri"/>
      <family val="2"/>
    </font>
    <font>
      <sz val="10"/>
      <color indexed="8"/>
      <name val="Arial"/>
      <family val="2"/>
    </font>
    <font>
      <b/>
      <sz val="10"/>
      <color indexed="17"/>
      <name val="Arial"/>
      <family val="2"/>
    </font>
    <font>
      <sz val="10"/>
      <color indexed="16"/>
      <name val="Helvetica-Black"/>
    </font>
    <font>
      <i/>
      <sz val="14"/>
      <name val="Times New Roman"/>
      <family val="1"/>
    </font>
    <font>
      <b/>
      <sz val="22"/>
      <name val="Book Antiqua"/>
      <family val="1"/>
    </font>
    <font>
      <sz val="9"/>
      <name val="Arial Narrow"/>
      <family val="2"/>
    </font>
    <font>
      <sz val="9.5"/>
      <color indexed="23"/>
      <name val="Helvetica-Black"/>
    </font>
    <font>
      <b/>
      <sz val="12"/>
      <color indexed="8"/>
      <name val="Arial"/>
      <family val="2"/>
    </font>
    <font>
      <sz val="10"/>
      <color indexed="39"/>
      <name val="Arial"/>
      <family val="2"/>
    </font>
    <font>
      <sz val="19"/>
      <color indexed="48"/>
      <name val="Arial"/>
      <family val="2"/>
    </font>
    <font>
      <sz val="10"/>
      <color indexed="10"/>
      <name val="Arial"/>
      <family val="2"/>
    </font>
    <font>
      <b/>
      <sz val="14"/>
      <name val="Arial Narrow"/>
      <family val="2"/>
    </font>
    <font>
      <b/>
      <sz val="12"/>
      <name val="Arial Narrow"/>
      <family val="2"/>
    </font>
    <font>
      <sz val="10"/>
      <name val="NewsGoth Dm BT"/>
      <family val="2"/>
    </font>
    <font>
      <b/>
      <sz val="12"/>
      <name val="NewsGoth BT"/>
      <family val="2"/>
    </font>
    <font>
      <sz val="9"/>
      <name val="NewsGoth BT"/>
      <family val="2"/>
    </font>
    <font>
      <sz val="9"/>
      <name val="NewsGoth Dm BT"/>
      <family val="2"/>
    </font>
    <font>
      <sz val="7.5"/>
      <name val="NewsGoth Lt BT"/>
      <family val="2"/>
    </font>
    <font>
      <sz val="10"/>
      <name val="Univers"/>
      <family val="2"/>
    </font>
    <font>
      <sz val="9"/>
      <color indexed="21"/>
      <name val="Helvetica-Black"/>
    </font>
    <font>
      <b/>
      <sz val="10"/>
      <name val="Palatino"/>
      <family val="1"/>
    </font>
    <font>
      <sz val="9"/>
      <name val="Helvetica-Black"/>
    </font>
    <font>
      <sz val="11"/>
      <color indexed="10"/>
      <name val="Calibri"/>
      <family val="2"/>
    </font>
    <font>
      <sz val="12"/>
      <color indexed="8"/>
      <name val="Palatino"/>
      <family val="1"/>
    </font>
    <font>
      <sz val="11"/>
      <color indexed="8"/>
      <name val="Helvetica-Black"/>
    </font>
    <font>
      <sz val="12"/>
      <name val="Times New Roman"/>
      <family val="1"/>
    </font>
    <font>
      <b/>
      <sz val="18"/>
      <color indexed="56"/>
      <name val="Cambria"/>
      <family val="2"/>
    </font>
    <font>
      <b/>
      <sz val="12"/>
      <name val="Arial"/>
      <family val="2"/>
    </font>
    <font>
      <b/>
      <u/>
      <sz val="9"/>
      <name val="Arial"/>
      <family val="2"/>
    </font>
    <font>
      <b/>
      <sz val="7"/>
      <name val="Arial"/>
      <family val="2"/>
    </font>
    <font>
      <b/>
      <sz val="10"/>
      <name val="Arial Narrow"/>
      <family val="2"/>
    </font>
    <font>
      <i/>
      <sz val="12"/>
      <color indexed="8"/>
      <name val="Arial MT"/>
    </font>
    <font>
      <sz val="9"/>
      <color indexed="9"/>
      <name val="Arial Narrow"/>
      <family val="2"/>
    </font>
    <font>
      <sz val="10"/>
      <name val="MS Serif"/>
      <family val="1"/>
    </font>
    <font>
      <i/>
      <sz val="10"/>
      <name val="Arial Narrow"/>
      <family val="2"/>
    </font>
    <font>
      <b/>
      <i/>
      <sz val="8"/>
      <name val="Helv"/>
    </font>
    <font>
      <sz val="10"/>
      <name val="TimesTenCondensed"/>
    </font>
    <font>
      <sz val="11"/>
      <color theme="0"/>
      <name val="Arial"/>
      <family val="2"/>
    </font>
    <font>
      <sz val="10"/>
      <color rgb="FF800000"/>
      <name val="Arial"/>
      <family val="2"/>
    </font>
    <font>
      <b/>
      <sz val="14"/>
      <name val="Frutiger 67BoldCn"/>
      <family val="2"/>
    </font>
    <font>
      <sz val="11"/>
      <color theme="1"/>
      <name val="Calibri"/>
      <family val="2"/>
    </font>
    <font>
      <b/>
      <sz val="18"/>
      <color theme="3"/>
      <name val="Calibri Light"/>
      <family val="2"/>
      <scheme val="major"/>
    </font>
    <font>
      <sz val="10"/>
      <name val="Geneva"/>
      <family val="2"/>
    </font>
    <font>
      <b/>
      <sz val="12"/>
      <name val="Times New Roman"/>
      <family val="1"/>
    </font>
    <font>
      <sz val="12"/>
      <name val="Arial MT"/>
    </font>
    <font>
      <sz val="10"/>
      <color indexed="8"/>
      <name val="MS Sans Serif"/>
      <family val="2"/>
    </font>
    <font>
      <sz val="11"/>
      <color theme="1"/>
      <name val="Agency FB"/>
      <family val="2"/>
    </font>
    <font>
      <sz val="9"/>
      <name val="Tahoma"/>
      <family val="2"/>
    </font>
    <font>
      <sz val="12"/>
      <name val="Arial"/>
      <family val="2"/>
    </font>
    <font>
      <sz val="8"/>
      <color indexed="12"/>
      <name val="Helv"/>
    </font>
    <font>
      <sz val="8"/>
      <name val="Tahoma"/>
      <family val="2"/>
    </font>
    <font>
      <b/>
      <sz val="9"/>
      <color indexed="9"/>
      <name val="Arial"/>
      <family val="2"/>
    </font>
    <font>
      <sz val="12"/>
      <name val="Times"/>
      <family val="1"/>
    </font>
    <font>
      <sz val="7"/>
      <name val="Arial"/>
      <family val="2"/>
    </font>
    <font>
      <sz val="11"/>
      <name val="Tms Rmn"/>
      <family val="1"/>
    </font>
    <font>
      <b/>
      <i/>
      <sz val="14"/>
      <name val="Arial"/>
      <family val="2"/>
    </font>
    <font>
      <b/>
      <sz val="24"/>
      <name val="Arial Narrow"/>
      <family val="2"/>
    </font>
    <font>
      <b/>
      <i/>
      <sz val="12"/>
      <name val="Arial"/>
      <family val="2"/>
    </font>
    <font>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Calibri"/>
      <family val="2"/>
      <scheme val="minor"/>
    </font>
    <font>
      <b/>
      <sz val="11"/>
      <color indexed="10"/>
      <name val="Calibri"/>
      <family val="2"/>
    </font>
    <font>
      <b/>
      <sz val="10"/>
      <name val="Georgia"/>
      <family val="1"/>
    </font>
    <font>
      <b/>
      <sz val="9"/>
      <name val="Tahoma"/>
      <family val="2"/>
    </font>
    <font>
      <sz val="11"/>
      <name val="Times"/>
      <family val="1"/>
    </font>
    <font>
      <sz val="12"/>
      <color indexed="8"/>
      <name val="Times New Roman"/>
      <family val="1"/>
    </font>
    <font>
      <sz val="11"/>
      <name val="Times New Roman"/>
      <family val="1"/>
    </font>
    <font>
      <b/>
      <sz val="11"/>
      <color indexed="12"/>
      <name val="Arial"/>
      <family val="2"/>
    </font>
    <font>
      <sz val="11"/>
      <color rgb="FF000000"/>
      <name val="Calibri"/>
      <family val="2"/>
    </font>
    <font>
      <sz val="10"/>
      <name val="Verdana"/>
      <family val="2"/>
    </font>
    <font>
      <sz val="6"/>
      <name val="Times New Roman"/>
      <family val="1"/>
    </font>
    <font>
      <sz val="8"/>
      <name val="Verdana"/>
      <family val="2"/>
    </font>
    <font>
      <sz val="10"/>
      <color indexed="38"/>
      <name val="Verdana"/>
      <family val="2"/>
    </font>
    <font>
      <sz val="10"/>
      <color indexed="0"/>
      <name val="Arial"/>
      <family val="2"/>
    </font>
    <font>
      <sz val="11"/>
      <color indexed="58"/>
      <name val="Calibri"/>
      <family val="2"/>
    </font>
    <font>
      <b/>
      <sz val="10"/>
      <name val="Tahoma"/>
      <family val="2"/>
    </font>
    <font>
      <u/>
      <sz val="12"/>
      <name val="Tahoma"/>
      <family val="2"/>
    </font>
    <font>
      <i/>
      <u/>
      <sz val="11"/>
      <name val="Tahoma"/>
      <family val="2"/>
    </font>
    <font>
      <u/>
      <sz val="11"/>
      <name val="Tahoma"/>
      <family val="2"/>
    </font>
    <font>
      <i/>
      <u/>
      <sz val="10"/>
      <name val="Tahoma"/>
      <family val="2"/>
    </font>
    <font>
      <u/>
      <sz val="10"/>
      <name val="Tahoma"/>
      <family val="2"/>
    </font>
    <font>
      <i/>
      <u/>
      <sz val="9"/>
      <name val="Tahoma"/>
      <family val="2"/>
    </font>
    <font>
      <u/>
      <sz val="9"/>
      <name val="Tahoma"/>
      <family val="2"/>
    </font>
    <font>
      <b/>
      <sz val="14"/>
      <color indexed="53"/>
      <name val="Georgia"/>
      <family val="1"/>
    </font>
    <font>
      <b/>
      <sz val="10"/>
      <color indexed="8"/>
      <name val="Tahoma"/>
      <family val="2"/>
    </font>
    <font>
      <b/>
      <sz val="20"/>
      <color indexed="9"/>
      <name val="Tahoma"/>
      <family val="2"/>
    </font>
    <font>
      <b/>
      <sz val="10"/>
      <name val="Garamond"/>
      <family val="1"/>
    </font>
    <font>
      <b/>
      <sz val="15"/>
      <color indexed="56"/>
      <name val="Calibri"/>
      <family val="2"/>
      <scheme val="minor"/>
    </font>
    <font>
      <sz val="18"/>
      <color indexed="24"/>
      <name val="Times New Roman"/>
      <family val="1"/>
    </font>
    <font>
      <b/>
      <sz val="13"/>
      <color indexed="56"/>
      <name val="Calibri"/>
      <family val="2"/>
      <scheme val="minor"/>
    </font>
    <font>
      <sz val="8"/>
      <color indexed="24"/>
      <name val="Times New Roman"/>
      <family val="1"/>
    </font>
    <font>
      <b/>
      <sz val="11"/>
      <color indexed="56"/>
      <name val="Calibri"/>
      <family val="2"/>
      <scheme val="minor"/>
    </font>
    <font>
      <b/>
      <sz val="11"/>
      <color indexed="57"/>
      <name val="Calibri"/>
      <family val="2"/>
    </font>
    <font>
      <b/>
      <sz val="11"/>
      <color indexed="62"/>
      <name val="Calibri"/>
      <family val="2"/>
    </font>
    <font>
      <b/>
      <sz val="12"/>
      <name val="Helv"/>
    </font>
    <font>
      <b/>
      <sz val="18"/>
      <name val="Arial"/>
      <family val="2"/>
    </font>
    <font>
      <b/>
      <sz val="24"/>
      <name val="Geneva"/>
      <family val="2"/>
    </font>
    <font>
      <b/>
      <sz val="8"/>
      <name val="MS Sans Serif"/>
      <family val="2"/>
    </font>
    <font>
      <u/>
      <sz val="9"/>
      <color indexed="12"/>
      <name val="Arial"/>
      <family val="2"/>
    </font>
    <font>
      <i/>
      <sz val="11"/>
      <name val="Arial"/>
      <family val="2"/>
    </font>
    <font>
      <b/>
      <sz val="10"/>
      <name val="Tms Rmn"/>
    </font>
    <font>
      <sz val="10"/>
      <color indexed="14"/>
      <name val="Arial"/>
      <family val="2"/>
    </font>
    <font>
      <sz val="11"/>
      <color indexed="52"/>
      <name val="Calibri"/>
      <family val="2"/>
      <scheme val="minor"/>
    </font>
    <font>
      <sz val="8"/>
      <color indexed="8"/>
      <name val="Helv"/>
    </font>
    <font>
      <sz val="11"/>
      <color indexed="60"/>
      <name val="Calibri"/>
      <family val="2"/>
      <scheme val="minor"/>
    </font>
    <font>
      <sz val="11"/>
      <color indexed="19"/>
      <name val="Calibri"/>
      <family val="2"/>
    </font>
    <font>
      <sz val="11"/>
      <color rgb="FF9C6500"/>
      <name val="Calibri"/>
      <family val="2"/>
      <scheme val="minor"/>
    </font>
    <font>
      <sz val="7"/>
      <name val="Small Fonts"/>
      <family val="2"/>
    </font>
    <font>
      <b/>
      <i/>
      <sz val="16"/>
      <name val="Helv"/>
    </font>
    <font>
      <sz val="10"/>
      <name val="Times"/>
      <family val="1"/>
    </font>
    <font>
      <sz val="10"/>
      <color theme="1"/>
      <name val="Futura Lt BT"/>
      <family val="2"/>
    </font>
    <font>
      <sz val="10"/>
      <name val="Trebuchet MS"/>
      <family val="2"/>
    </font>
    <font>
      <sz val="10"/>
      <name val="Futura"/>
    </font>
    <font>
      <sz val="10"/>
      <color theme="1"/>
      <name val="Calibri"/>
      <family val="2"/>
    </font>
    <font>
      <sz val="10"/>
      <color theme="1"/>
      <name val="Calibri"/>
      <family val="2"/>
      <scheme val="minor"/>
    </font>
    <font>
      <b/>
      <sz val="12"/>
      <name val="MS Sans Serif"/>
      <family val="2"/>
    </font>
    <font>
      <b/>
      <sz val="10"/>
      <color indexed="10"/>
      <name val="Verdana"/>
      <family val="2"/>
    </font>
    <font>
      <sz val="10"/>
      <color indexed="12"/>
      <name val="Tahoma"/>
      <family val="2"/>
    </font>
    <font>
      <sz val="10"/>
      <color indexed="8"/>
      <name val="Tahoma"/>
      <family val="2"/>
    </font>
    <font>
      <b/>
      <sz val="14"/>
      <color indexed="12"/>
      <name val="Arial"/>
      <family val="2"/>
    </font>
    <font>
      <sz val="10"/>
      <name val="Tahoma"/>
      <family val="2"/>
    </font>
    <font>
      <sz val="12"/>
      <color theme="1"/>
      <name val="Calibri"/>
      <family val="2"/>
      <scheme val="minor"/>
    </font>
    <font>
      <sz val="11"/>
      <color indexed="22"/>
      <name val="Calibri"/>
      <family val="2"/>
    </font>
    <font>
      <b/>
      <sz val="10"/>
      <name val="Helvetica"/>
      <family val="2"/>
    </font>
    <font>
      <b/>
      <sz val="10"/>
      <color indexed="14"/>
      <name val="Times New Roman"/>
      <family val="1"/>
    </font>
    <font>
      <b/>
      <sz val="10"/>
      <name val="Helv"/>
    </font>
    <font>
      <sz val="8"/>
      <color indexed="38"/>
      <name val="Arial"/>
      <family val="2"/>
    </font>
    <font>
      <b/>
      <i/>
      <sz val="16"/>
      <name val="Arial"/>
      <family val="2"/>
    </font>
    <font>
      <b/>
      <sz val="12"/>
      <color indexed="32"/>
      <name val="Arial"/>
      <family val="2"/>
    </font>
    <font>
      <sz val="10"/>
      <color indexed="10"/>
      <name val="MS Sans Serif"/>
      <family val="2"/>
    </font>
    <font>
      <sz val="10"/>
      <name val="Georgia"/>
      <family val="1"/>
    </font>
    <font>
      <b/>
      <sz val="10"/>
      <color indexed="19"/>
      <name val="Georgia"/>
      <family val="1"/>
    </font>
    <font>
      <b/>
      <u/>
      <sz val="8"/>
      <name val="Verdana"/>
      <family val="2"/>
    </font>
    <font>
      <b/>
      <sz val="10"/>
      <color indexed="9"/>
      <name val="Univers"/>
      <family val="2"/>
    </font>
    <font>
      <i/>
      <sz val="12"/>
      <name val="Helv"/>
    </font>
    <font>
      <b/>
      <sz val="10"/>
      <color indexed="26"/>
      <name val="Tahoma"/>
      <family val="2"/>
    </font>
    <font>
      <sz val="10"/>
      <name val="Arial MT"/>
    </font>
    <font>
      <b/>
      <sz val="12"/>
      <color indexed="0"/>
      <name val="Arial"/>
      <family val="2"/>
    </font>
    <font>
      <sz val="8"/>
      <color indexed="4"/>
      <name val="Arial"/>
      <family val="2"/>
    </font>
    <font>
      <b/>
      <i/>
      <sz val="18"/>
      <color indexed="4"/>
      <name val="Arial"/>
      <family val="2"/>
    </font>
    <font>
      <b/>
      <i/>
      <sz val="16"/>
      <color indexed="2"/>
      <name val="Arial"/>
      <family val="2"/>
    </font>
    <font>
      <b/>
      <i/>
      <sz val="12"/>
      <color indexed="0"/>
      <name val="Arial"/>
      <family val="2"/>
    </font>
    <font>
      <b/>
      <i/>
      <sz val="12"/>
      <color indexed="4"/>
      <name val="Arial"/>
      <family val="2"/>
    </font>
    <font>
      <b/>
      <i/>
      <sz val="10"/>
      <color indexed="0"/>
      <name val="Arial"/>
      <family val="2"/>
    </font>
    <font>
      <b/>
      <i/>
      <sz val="11"/>
      <color indexed="4"/>
      <name val="Arial"/>
      <family val="2"/>
    </font>
    <font>
      <b/>
      <i/>
      <sz val="16"/>
      <color indexed="4"/>
      <name val="Arial"/>
      <family val="2"/>
    </font>
    <font>
      <b/>
      <u/>
      <sz val="10"/>
      <name val="Tahoma"/>
      <family val="2"/>
    </font>
    <font>
      <b/>
      <sz val="18"/>
      <color indexed="56"/>
      <name val="Calibri Light"/>
      <family val="2"/>
      <scheme val="major"/>
    </font>
    <font>
      <b/>
      <sz val="18"/>
      <color indexed="57"/>
      <name val="Cambria"/>
      <family val="2"/>
    </font>
    <font>
      <b/>
      <sz val="11"/>
      <name val="Tahoma"/>
      <family val="2"/>
    </font>
    <font>
      <sz val="12"/>
      <name val="Tahoma"/>
      <family val="2"/>
    </font>
    <font>
      <i/>
      <sz val="11"/>
      <name val="Tahoma"/>
      <family val="2"/>
    </font>
    <font>
      <sz val="11"/>
      <name val="Tahoma"/>
      <family val="2"/>
    </font>
    <font>
      <i/>
      <sz val="10"/>
      <name val="Tahoma"/>
      <family val="2"/>
    </font>
    <font>
      <i/>
      <sz val="9"/>
      <name val="Tahoma"/>
      <family val="2"/>
    </font>
    <font>
      <b/>
      <u/>
      <sz val="14"/>
      <name val="Arial"/>
      <family val="2"/>
    </font>
    <font>
      <b/>
      <sz val="18"/>
      <color rgb="FF143D59"/>
      <name val="Arial"/>
      <family val="2"/>
    </font>
    <font>
      <b/>
      <sz val="8"/>
      <color theme="0"/>
      <name val="Arial"/>
      <family val="2"/>
    </font>
    <font>
      <b/>
      <sz val="14"/>
      <color rgb="FF143D59"/>
      <name val="Arial"/>
      <family val="2"/>
    </font>
    <font>
      <b/>
      <sz val="11"/>
      <color rgb="FF143D59"/>
      <name val="Arial"/>
      <family val="2"/>
    </font>
    <font>
      <sz val="8"/>
      <color theme="0"/>
      <name val="Arial"/>
      <family val="2"/>
    </font>
    <font>
      <sz val="11"/>
      <color rgb="FF143D59"/>
      <name val="Arial"/>
      <family val="2"/>
    </font>
    <font>
      <b/>
      <sz val="16"/>
      <color theme="1"/>
      <name val="Arial"/>
      <family val="2"/>
    </font>
    <font>
      <i/>
      <sz val="9"/>
      <color theme="2" tint="-0.749992370372631"/>
      <name val="Arial"/>
      <family val="2"/>
    </font>
    <font>
      <sz val="11"/>
      <color theme="2" tint="-0.749992370372631"/>
      <name val="Arial"/>
      <family val="2"/>
    </font>
    <font>
      <b/>
      <sz val="8"/>
      <color indexed="81"/>
      <name val="Arial"/>
      <family val="2"/>
    </font>
    <font>
      <sz val="8"/>
      <color indexed="81"/>
      <name val="Arial"/>
      <family val="2"/>
    </font>
    <font>
      <b/>
      <sz val="11"/>
      <color theme="2" tint="-0.749992370372631"/>
      <name val="Arial"/>
      <family val="2"/>
    </font>
    <font>
      <b/>
      <sz val="8"/>
      <color indexed="8"/>
      <name val="Arial"/>
      <family val="2"/>
    </font>
    <font>
      <sz val="8"/>
      <color indexed="8"/>
      <name val="Arial"/>
      <family val="2"/>
    </font>
    <font>
      <i/>
      <sz val="11"/>
      <color theme="2" tint="-0.749992370372631"/>
      <name val="Arial"/>
      <family val="2"/>
    </font>
    <font>
      <b/>
      <u/>
      <sz val="11"/>
      <color theme="2" tint="-0.749992370372631"/>
      <name val="Arial"/>
      <family val="2"/>
    </font>
    <font>
      <sz val="10"/>
      <color theme="2" tint="-0.749992370372631"/>
      <name val="Arial"/>
      <family val="2"/>
    </font>
    <font>
      <b/>
      <sz val="8"/>
      <color theme="2" tint="-0.749992370372631"/>
      <name val="Arial"/>
      <family val="2"/>
    </font>
    <font>
      <b/>
      <sz val="10"/>
      <color theme="1"/>
      <name val="Arial"/>
      <family val="2"/>
    </font>
    <font>
      <b/>
      <sz val="10"/>
      <color rgb="FF143D59"/>
      <name val="Arial"/>
      <family val="2"/>
    </font>
    <font>
      <b/>
      <sz val="10"/>
      <color theme="2" tint="-0.749992370372631"/>
      <name val="Arial"/>
      <family val="2"/>
    </font>
    <font>
      <i/>
      <sz val="10"/>
      <color theme="2" tint="-0.749992370372631"/>
      <name val="Arial"/>
      <family val="2"/>
    </font>
    <font>
      <b/>
      <sz val="12"/>
      <color theme="2" tint="-0.749992370372631"/>
      <name val="Arial"/>
      <family val="2"/>
    </font>
    <font>
      <b/>
      <sz val="10"/>
      <color rgb="FF3A3838"/>
      <name val="Arial"/>
      <family val="2"/>
    </font>
    <font>
      <b/>
      <sz val="12"/>
      <color rgb="FF3A3838"/>
      <name val="Arial"/>
      <family val="2"/>
    </font>
  </fonts>
  <fills count="12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gray0625">
        <fgColor indexed="10"/>
      </patternFill>
    </fill>
    <fill>
      <patternFill patternType="solid">
        <fgColor indexed="22"/>
      </patternFill>
    </fill>
    <fill>
      <patternFill patternType="solid">
        <fgColor indexed="55"/>
      </patternFill>
    </fill>
    <fill>
      <patternFill patternType="lightGray">
        <fgColor indexed="12"/>
      </patternFill>
    </fill>
    <fill>
      <patternFill patternType="solid">
        <fgColor indexed="18"/>
        <bgColor indexed="64"/>
      </patternFill>
    </fill>
    <fill>
      <patternFill patternType="solid">
        <fgColor indexed="27"/>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14"/>
        <bgColor indexed="64"/>
      </patternFill>
    </fill>
    <fill>
      <patternFill patternType="solid">
        <fgColor indexed="44"/>
        <bgColor indexed="64"/>
      </patternFill>
    </fill>
    <fill>
      <patternFill patternType="gray0625">
        <fgColor indexed="9"/>
        <bgColor indexed="9"/>
      </patternFill>
    </fill>
    <fill>
      <patternFill patternType="gray0625">
        <fgColor indexed="9"/>
        <bgColor indexed="22"/>
      </patternFill>
    </fill>
    <fill>
      <patternFill patternType="solid">
        <fgColor indexed="13"/>
      </patternFill>
    </fill>
    <fill>
      <patternFill patternType="solid">
        <fgColor indexed="9"/>
        <bgColor indexed="64"/>
      </patternFill>
    </fill>
    <fill>
      <patternFill patternType="solid">
        <fgColor indexed="26"/>
      </patternFill>
    </fill>
    <fill>
      <patternFill patternType="solid">
        <fgColor indexed="9"/>
      </patternFill>
    </fill>
    <fill>
      <patternFill patternType="solid">
        <fgColor indexed="42"/>
        <bgColor indexed="64"/>
      </patternFill>
    </fill>
    <fill>
      <patternFill patternType="solid">
        <fgColor indexed="41"/>
        <bgColor indexed="64"/>
      </patternFill>
    </fill>
    <fill>
      <patternFill patternType="solid">
        <fgColor indexed="10"/>
        <bgColor indexed="64"/>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15"/>
      </patternFill>
    </fill>
    <fill>
      <patternFill patternType="solid">
        <fgColor indexed="16"/>
        <bgColor indexed="64"/>
      </patternFill>
    </fill>
    <fill>
      <patternFill patternType="solid">
        <fgColor indexed="8"/>
        <bgColor indexed="64"/>
      </patternFill>
    </fill>
    <fill>
      <patternFill patternType="solid">
        <fgColor indexed="55"/>
        <bgColor indexed="64"/>
      </patternFill>
    </fill>
    <fill>
      <patternFill patternType="solid">
        <fgColor rgb="FFFFFFCC"/>
        <bgColor rgb="FF000000"/>
      </patternFill>
    </fill>
    <fill>
      <patternFill patternType="solid">
        <fgColor theme="6" tint="0.79998168889431442"/>
        <bgColor theme="6" tint="0.79998168889431442"/>
      </patternFill>
    </fill>
    <fill>
      <patternFill patternType="solid">
        <fgColor indexed="54"/>
      </patternFill>
    </fill>
    <fill>
      <patternFill patternType="solid">
        <fgColor indexed="45"/>
        <bgColor indexed="64"/>
      </patternFill>
    </fill>
    <fill>
      <patternFill patternType="gray125">
        <fgColor rgb="FF008000"/>
        <bgColor rgb="FFFFFFFF"/>
      </patternFill>
    </fill>
    <fill>
      <patternFill patternType="solid">
        <fgColor indexed="38"/>
        <bgColor indexed="64"/>
      </patternFill>
    </fill>
    <fill>
      <patternFill patternType="solid">
        <fgColor indexed="15"/>
        <bgColor indexed="64"/>
      </patternFill>
    </fill>
    <fill>
      <patternFill patternType="solid">
        <fgColor indexed="62"/>
        <bgColor indexed="64"/>
      </patternFill>
    </fill>
    <fill>
      <gradientFill>
        <stop position="0">
          <color rgb="FFFFCC99"/>
        </stop>
        <stop position="1">
          <color rgb="FFFFFFFF"/>
        </stop>
      </gradientFill>
    </fill>
    <fill>
      <patternFill patternType="solid">
        <fgColor rgb="FFF5F5F5"/>
      </patternFill>
    </fill>
    <fill>
      <patternFill patternType="gray0625"/>
    </fill>
    <fill>
      <patternFill patternType="lightUp"/>
    </fill>
    <fill>
      <patternFill patternType="solid">
        <fgColor indexed="17"/>
      </patternFill>
    </fill>
    <fill>
      <patternFill patternType="lightGray"/>
    </fill>
    <fill>
      <patternFill patternType="mediumGray">
        <fgColor indexed="22"/>
      </patternFill>
    </fill>
    <fill>
      <patternFill patternType="solid">
        <fgColor indexed="8"/>
        <bgColor indexed="9"/>
      </patternFill>
    </fill>
    <fill>
      <patternFill patternType="solid">
        <fgColor indexed="48"/>
        <bgColor indexed="64"/>
      </patternFill>
    </fill>
    <fill>
      <patternFill patternType="solid">
        <fgColor indexed="8"/>
      </patternFill>
    </fill>
    <fill>
      <gradientFill degree="90">
        <stop position="0">
          <color rgb="FFF5F5F5"/>
        </stop>
        <stop position="1">
          <color rgb="FFFFFFFF"/>
        </stop>
      </gradientFill>
    </fill>
    <fill>
      <patternFill patternType="solid">
        <fgColor them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143D59"/>
        <bgColor indexed="64"/>
      </patternFill>
    </fill>
    <fill>
      <patternFill patternType="solid">
        <fgColor rgb="FFF8AC06"/>
        <bgColor indexed="64"/>
      </patternFill>
    </fill>
    <fill>
      <patternFill patternType="solid">
        <fgColor theme="2" tint="-9.9978637043366805E-2"/>
        <bgColor indexed="64"/>
      </patternFill>
    </fill>
    <fill>
      <patternFill patternType="solid">
        <fgColor theme="8" tint="0.79998168889431442"/>
        <bgColor indexed="64"/>
      </patternFill>
    </fill>
  </fills>
  <borders count="86">
    <border>
      <left/>
      <right/>
      <top/>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bottom/>
      <diagonal/>
    </border>
    <border>
      <left/>
      <right/>
      <top/>
      <bottom style="hair">
        <color auto="1"/>
      </bottom>
      <diagonal/>
    </border>
    <border>
      <left/>
      <right/>
      <top/>
      <bottom style="hair">
        <color indexed="22"/>
      </bottom>
      <diagonal/>
    </border>
    <border>
      <left/>
      <right/>
      <top style="hair">
        <color indexed="8"/>
      </top>
      <bottom style="hair">
        <color indexed="8"/>
      </bottom>
      <diagonal/>
    </border>
    <border>
      <left/>
      <right/>
      <top/>
      <bottom style="medium">
        <color indexed="18"/>
      </bottom>
      <diagonal/>
    </border>
    <border>
      <left/>
      <right/>
      <top/>
      <bottom style="thin">
        <color indexed="22"/>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auto="1"/>
      </bottom>
      <diagonal/>
    </border>
    <border>
      <left style="thin">
        <color indexed="9"/>
      </left>
      <right style="thin">
        <color indexed="9"/>
      </right>
      <top style="thin">
        <color indexed="9"/>
      </top>
      <bottom style="thin">
        <color indexed="9"/>
      </bottom>
      <diagonal/>
    </border>
    <border>
      <left/>
      <right style="thin">
        <color indexed="8"/>
      </right>
      <top style="thin">
        <color indexed="8"/>
      </top>
      <bottom/>
      <diagonal/>
    </border>
    <border>
      <left/>
      <right/>
      <top/>
      <bottom style="dotted">
        <color auto="1"/>
      </bottom>
      <diagonal/>
    </border>
    <border>
      <left style="medium">
        <color indexed="9"/>
      </left>
      <right/>
      <top style="medium">
        <color indexed="9"/>
      </top>
      <bottom style="medium">
        <color indexed="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ck">
        <color indexed="9"/>
      </left>
      <right style="thick">
        <color indexed="9"/>
      </right>
      <top/>
      <bottom/>
      <diagonal/>
    </border>
    <border>
      <left style="thin">
        <color indexed="8"/>
      </left>
      <right style="thin">
        <color indexed="8"/>
      </right>
      <top style="thin">
        <color indexed="8"/>
      </top>
      <bottom style="thin">
        <color indexed="8"/>
      </bottom>
      <diagonal/>
    </border>
    <border>
      <left/>
      <right/>
      <top style="medium">
        <color indexed="18"/>
      </top>
      <bottom/>
      <diagonal/>
    </border>
    <border>
      <left style="thin">
        <color indexed="22"/>
      </left>
      <right style="thin">
        <color indexed="22"/>
      </right>
      <top style="thin">
        <color indexed="22"/>
      </top>
      <bottom style="thin">
        <color indexed="22"/>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hair">
        <color indexed="22"/>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thin">
        <color indexed="9"/>
      </left>
      <right style="thin">
        <color indexed="9"/>
      </right>
      <top/>
      <bottom style="thin">
        <color indexed="9"/>
      </bottom>
      <diagonal/>
    </border>
    <border>
      <left/>
      <right/>
      <top style="double">
        <color auto="1"/>
      </top>
      <bottom style="double">
        <color auto="1"/>
      </bottom>
      <diagonal/>
    </border>
    <border>
      <left/>
      <right/>
      <top style="thin">
        <color indexed="62"/>
      </top>
      <bottom style="double">
        <color indexed="62"/>
      </bottom>
      <diagonal/>
    </border>
    <border>
      <left style="thin">
        <color indexed="9"/>
      </left>
      <right style="thin">
        <color indexed="9"/>
      </right>
      <top/>
      <bottom style="thin">
        <color indexed="18"/>
      </bottom>
      <diagonal/>
    </border>
    <border>
      <left style="thin">
        <color rgb="FF595959"/>
      </left>
      <right style="thin">
        <color rgb="FF595959"/>
      </right>
      <top style="thin">
        <color rgb="FF595959"/>
      </top>
      <bottom style="thin">
        <color rgb="FF595959"/>
      </bottom>
      <diagonal/>
    </border>
    <border>
      <left/>
      <right/>
      <top/>
      <bottom style="double">
        <color auto="1"/>
      </bottom>
      <diagonal/>
    </border>
    <border>
      <left style="thin">
        <color auto="1"/>
      </left>
      <right/>
      <top style="thin">
        <color auto="1"/>
      </top>
      <bottom style="thin">
        <color auto="1"/>
      </bottom>
      <diagonal/>
    </border>
    <border>
      <left/>
      <right style="thick">
        <color indexed="9"/>
      </right>
      <top/>
      <bottom/>
      <diagonal/>
    </border>
    <border>
      <left style="medium">
        <color auto="1"/>
      </left>
      <right/>
      <top style="thin">
        <color auto="1"/>
      </top>
      <bottom style="thin">
        <color auto="1"/>
      </bottom>
      <diagonal/>
    </border>
    <border>
      <left/>
      <right/>
      <top style="double">
        <color auto="1"/>
      </top>
      <bottom/>
      <diagonal/>
    </border>
    <border>
      <left style="dotted">
        <color auto="1"/>
      </left>
      <right style="dotted">
        <color auto="1"/>
      </right>
      <top style="dotted">
        <color auto="1"/>
      </top>
      <bottom style="dotted">
        <color auto="1"/>
      </bottom>
      <diagonal/>
    </border>
    <border>
      <left style="thin">
        <color indexed="8"/>
      </left>
      <right/>
      <top style="thin">
        <color indexed="8"/>
      </top>
      <bottom/>
      <diagonal/>
    </border>
    <border>
      <left style="double">
        <color auto="1"/>
      </left>
      <right style="double">
        <color auto="1"/>
      </right>
      <top style="double">
        <color auto="1"/>
      </top>
      <bottom style="double">
        <color auto="1"/>
      </bottom>
      <diagonal/>
    </border>
    <border>
      <left/>
      <right/>
      <top style="thin">
        <color indexed="8"/>
      </top>
      <bottom/>
      <diagonal/>
    </border>
    <border>
      <left/>
      <right/>
      <top style="medium">
        <color auto="1"/>
      </top>
      <bottom style="medium">
        <color auto="1"/>
      </bottom>
      <diagonal/>
    </border>
    <border>
      <left/>
      <right/>
      <top/>
      <bottom style="medium">
        <color indexed="27"/>
      </bottom>
      <diagonal/>
    </border>
    <border>
      <left/>
      <right/>
      <top/>
      <bottom style="medium">
        <color indexed="49"/>
      </bottom>
      <diagonal/>
    </border>
    <border>
      <left/>
      <right style="medium">
        <color auto="1"/>
      </right>
      <top/>
      <bottom/>
      <diagonal/>
    </border>
    <border>
      <left style="hair">
        <color auto="1"/>
      </left>
      <right style="hair">
        <color auto="1"/>
      </right>
      <top style="hair">
        <color auto="1"/>
      </top>
      <bottom style="hair">
        <color auto="1"/>
      </bottom>
      <diagonal/>
    </border>
    <border>
      <left/>
      <right/>
      <top/>
      <bottom style="double">
        <color indexed="10"/>
      </bottom>
      <diagonal/>
    </border>
    <border>
      <left/>
      <right/>
      <top style="thin">
        <color auto="1"/>
      </top>
      <bottom style="hair">
        <color indexed="22"/>
      </bottom>
      <diagonal/>
    </border>
    <border>
      <left style="medium">
        <color indexed="8"/>
      </left>
      <right/>
      <top style="medium">
        <color indexed="8"/>
      </top>
      <bottom style="thin">
        <color indexed="8"/>
      </bottom>
      <diagonal/>
    </border>
    <border>
      <left style="thin">
        <color indexed="63"/>
      </left>
      <right style="thin">
        <color indexed="63"/>
      </right>
      <top style="thin">
        <color indexed="63"/>
      </top>
      <bottom/>
      <diagonal/>
    </border>
    <border>
      <left/>
      <right/>
      <top style="thin">
        <color auto="1"/>
      </top>
      <bottom style="thick">
        <color auto="1"/>
      </bottom>
      <diagonal/>
    </border>
    <border>
      <left/>
      <right/>
      <top style="thick">
        <color auto="1"/>
      </top>
      <bottom style="medium">
        <color auto="1"/>
      </bottom>
      <diagonal/>
    </border>
    <border>
      <left style="medium">
        <color rgb="FF000000"/>
      </left>
      <right style="medium">
        <color rgb="FF000000"/>
      </right>
      <top style="medium">
        <color auto="1"/>
      </top>
      <bottom style="medium">
        <color rgb="FF000000"/>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2553">
    <xf numFmtId="0" fontId="0"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xf numFmtId="44" fontId="23" fillId="0" borderId="0" applyFont="0" applyFill="0" applyBorder="0" applyAlignment="0" applyProtection="0"/>
    <xf numFmtId="9" fontId="23" fillId="0" borderId="0" applyFont="0" applyFill="0" applyBorder="0" applyAlignment="0" applyProtection="0"/>
    <xf numFmtId="0" fontId="25" fillId="4" borderId="0" applyNumberFormat="0" applyBorder="0" applyAlignment="0" applyProtection="0"/>
    <xf numFmtId="0" fontId="1" fillId="0" borderId="0"/>
    <xf numFmtId="0" fontId="26" fillId="0" borderId="0"/>
    <xf numFmtId="0" fontId="24" fillId="0" borderId="0"/>
    <xf numFmtId="9" fontId="28" fillId="0" borderId="0" applyFont="0" applyFill="0" applyBorder="0" applyAlignment="0" applyProtection="0"/>
    <xf numFmtId="0" fontId="1" fillId="0" borderId="0"/>
    <xf numFmtId="0" fontId="2" fillId="0" borderId="0"/>
    <xf numFmtId="9" fontId="24" fillId="0" borderId="0" applyFont="0" applyFill="0" applyBorder="0" applyAlignment="0" applyProtection="0"/>
    <xf numFmtId="0" fontId="24" fillId="0" borderId="0"/>
    <xf numFmtId="9" fontId="2" fillId="0" borderId="0" applyFont="0" applyFill="0" applyBorder="0" applyAlignment="0" applyProtection="0"/>
    <xf numFmtId="0" fontId="2" fillId="0" borderId="0"/>
    <xf numFmtId="0" fontId="1" fillId="0" borderId="0"/>
    <xf numFmtId="38" fontId="24" fillId="0" borderId="0" applyFont="0" applyFill="0" applyBorder="0" applyAlignment="0" applyProtection="0"/>
    <xf numFmtId="43" fontId="23" fillId="0" borderId="0" applyFont="0" applyFill="0" applyBorder="0" applyAlignment="0" applyProtection="0"/>
    <xf numFmtId="170" fontId="35" fillId="0" borderId="0" applyFont="0" applyFill="0" applyBorder="0" applyAlignment="0" applyProtection="0">
      <alignment horizontal="right"/>
    </xf>
    <xf numFmtId="0" fontId="24" fillId="0" borderId="0"/>
    <xf numFmtId="0" fontId="36" fillId="0" borderId="0">
      <alignment vertical="center"/>
    </xf>
    <xf numFmtId="0" fontId="24" fillId="34" borderId="0"/>
    <xf numFmtId="0" fontId="27" fillId="34" borderId="0"/>
    <xf numFmtId="0" fontId="30" fillId="34" borderId="0"/>
    <xf numFmtId="0" fontId="34" fillId="34" borderId="0"/>
    <xf numFmtId="0" fontId="37" fillId="34" borderId="0"/>
    <xf numFmtId="0" fontId="38" fillId="34" borderId="0"/>
    <xf numFmtId="0" fontId="39" fillId="34" borderId="0"/>
    <xf numFmtId="171" fontId="24" fillId="35" borderId="21"/>
    <xf numFmtId="0" fontId="30" fillId="35" borderId="0"/>
    <xf numFmtId="0" fontId="40" fillId="0" borderId="0" applyNumberFormat="0" applyFill="0" applyBorder="0" applyAlignment="0" applyProtection="0"/>
    <xf numFmtId="0" fontId="41" fillId="36" borderId="0" applyNumberFormat="0" applyFont="0" applyAlignment="0" applyProtection="0"/>
    <xf numFmtId="0" fontId="24" fillId="34" borderId="0"/>
    <xf numFmtId="0" fontId="27" fillId="34" borderId="0"/>
    <xf numFmtId="0" fontId="30" fillId="34" borderId="0"/>
    <xf numFmtId="0" fontId="24" fillId="34" borderId="0"/>
    <xf numFmtId="0" fontId="37" fillId="34" borderId="0"/>
    <xf numFmtId="0" fontId="38" fillId="34" borderId="0"/>
    <xf numFmtId="0" fontId="39" fillId="34" borderId="0"/>
    <xf numFmtId="0" fontId="42" fillId="0" borderId="0" applyNumberFormat="0" applyFill="0" applyBorder="0" applyProtection="0">
      <alignment vertical="top"/>
    </xf>
    <xf numFmtId="172" fontId="43" fillId="0" borderId="22" applyNumberFormat="0" applyFill="0" applyAlignment="0" applyProtection="0"/>
    <xf numFmtId="0" fontId="43" fillId="0" borderId="22" applyNumberFormat="0" applyFill="0" applyAlignment="0" applyProtection="0"/>
    <xf numFmtId="0" fontId="44" fillId="0" borderId="23" applyNumberFormat="0" applyFill="0" applyProtection="0">
      <alignment horizontal="center"/>
    </xf>
    <xf numFmtId="172" fontId="44" fillId="0" borderId="0" applyNumberFormat="0" applyFill="0" applyBorder="0" applyProtection="0">
      <alignment horizontal="left"/>
    </xf>
    <xf numFmtId="0" fontId="45" fillId="0" borderId="0" applyNumberFormat="0" applyFill="0" applyBorder="0" applyProtection="0">
      <alignment horizontal="centerContinuous"/>
    </xf>
    <xf numFmtId="173" fontId="24" fillId="0" borderId="0">
      <alignment vertical="top"/>
    </xf>
    <xf numFmtId="0" fontId="28"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0" borderId="0" applyNumberFormat="0" applyBorder="0" applyAlignment="0" applyProtection="0"/>
    <xf numFmtId="0" fontId="28" fillId="43" borderId="0" applyNumberFormat="0" applyBorder="0" applyAlignment="0" applyProtection="0"/>
    <xf numFmtId="0" fontId="28" fillId="46"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0" borderId="0" applyNumberFormat="0" applyBorder="0" applyAlignment="0" applyProtection="0"/>
    <xf numFmtId="0" fontId="28" fillId="43" borderId="0" applyNumberFormat="0" applyBorder="0" applyAlignment="0" applyProtection="0"/>
    <xf numFmtId="0" fontId="28" fillId="46"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0" borderId="0" applyNumberFormat="0" applyBorder="0" applyAlignment="0" applyProtection="0"/>
    <xf numFmtId="0" fontId="28" fillId="43" borderId="0" applyNumberFormat="0" applyBorder="0" applyAlignment="0" applyProtection="0"/>
    <xf numFmtId="0" fontId="28" fillId="46" borderId="0" applyNumberFormat="0" applyBorder="0" applyAlignment="0" applyProtection="0"/>
    <xf numFmtId="0" fontId="46" fillId="47"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0" borderId="0" applyNumberFormat="0" applyBorder="0" applyAlignment="0" applyProtection="0"/>
    <xf numFmtId="0" fontId="46" fillId="47"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0" borderId="0" applyNumberFormat="0" applyBorder="0" applyAlignment="0" applyProtection="0"/>
    <xf numFmtId="0" fontId="46" fillId="47"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0" borderId="0" applyNumberFormat="0" applyBorder="0" applyAlignment="0" applyProtection="0"/>
    <xf numFmtId="0" fontId="46"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4" borderId="0" applyNumberFormat="0" applyBorder="0" applyAlignment="0" applyProtection="0"/>
    <xf numFmtId="174" fontId="24" fillId="0" borderId="0" applyFont="0" applyFill="0" applyBorder="0" applyAlignment="0" applyProtection="0"/>
    <xf numFmtId="0" fontId="24" fillId="0" borderId="0"/>
    <xf numFmtId="0" fontId="28" fillId="55" borderId="0" applyNumberFormat="0" applyBorder="0" applyAlignment="0" applyProtection="0"/>
    <xf numFmtId="0" fontId="28" fillId="55" borderId="0" applyNumberFormat="0" applyBorder="0" applyAlignment="0" applyProtection="0"/>
    <xf numFmtId="0" fontId="46" fillId="56"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46" fillId="59" borderId="0" applyNumberFormat="0" applyBorder="0" applyAlignment="0" applyProtection="0"/>
    <xf numFmtId="0" fontId="28" fillId="57" borderId="0" applyNumberFormat="0" applyBorder="0" applyAlignment="0" applyProtection="0"/>
    <xf numFmtId="0" fontId="28" fillId="60" borderId="0" applyNumberFormat="0" applyBorder="0" applyAlignment="0" applyProtection="0"/>
    <xf numFmtId="0" fontId="46" fillId="58" borderId="0" applyNumberFormat="0" applyBorder="0" applyAlignment="0" applyProtection="0"/>
    <xf numFmtId="0" fontId="28" fillId="55" borderId="0" applyNumberFormat="0" applyBorder="0" applyAlignment="0" applyProtection="0"/>
    <xf numFmtId="0" fontId="28" fillId="58" borderId="0" applyNumberFormat="0" applyBorder="0" applyAlignment="0" applyProtection="0"/>
    <xf numFmtId="0" fontId="46" fillId="58" borderId="0" applyNumberFormat="0" applyBorder="0" applyAlignment="0" applyProtection="0"/>
    <xf numFmtId="0" fontId="28" fillId="61" borderId="0" applyNumberFormat="0" applyBorder="0" applyAlignment="0" applyProtection="0"/>
    <xf numFmtId="0" fontId="28" fillId="55" borderId="0" applyNumberFormat="0" applyBorder="0" applyAlignment="0" applyProtection="0"/>
    <xf numFmtId="0" fontId="46" fillId="56" borderId="0" applyNumberFormat="0" applyBorder="0" applyAlignment="0" applyProtection="0"/>
    <xf numFmtId="0" fontId="28" fillId="57" borderId="0" applyNumberFormat="0" applyBorder="0" applyAlignment="0" applyProtection="0"/>
    <xf numFmtId="0" fontId="28" fillId="62" borderId="0" applyNumberFormat="0" applyBorder="0" applyAlignment="0" applyProtection="0"/>
    <xf numFmtId="0" fontId="46" fillId="62" borderId="0" applyNumberFormat="0" applyBorder="0" applyAlignment="0" applyProtection="0"/>
    <xf numFmtId="15" fontId="27" fillId="63" borderId="0">
      <alignment horizontal="left"/>
      <protection locked="0"/>
    </xf>
    <xf numFmtId="2" fontId="27" fillId="63" borderId="0">
      <protection locked="0"/>
    </xf>
    <xf numFmtId="1" fontId="27" fillId="63" borderId="0">
      <protection locked="0"/>
    </xf>
    <xf numFmtId="175" fontId="24" fillId="0" borderId="0"/>
    <xf numFmtId="0" fontId="24" fillId="0" borderId="0" applyNumberFormat="0" applyFont="0"/>
    <xf numFmtId="176" fontId="24" fillId="0" borderId="0"/>
    <xf numFmtId="0" fontId="47" fillId="38" borderId="0" applyNumberFormat="0" applyBorder="0" applyAlignment="0" applyProtection="0"/>
    <xf numFmtId="0" fontId="48" fillId="0" borderId="0" applyNumberFormat="0" applyFill="0" applyBorder="0" applyAlignment="0" applyProtection="0"/>
    <xf numFmtId="0" fontId="49" fillId="0" borderId="0">
      <protection hidden="1"/>
    </xf>
    <xf numFmtId="0" fontId="50" fillId="0" borderId="0" applyNumberFormat="0" applyFill="0" applyBorder="0" applyAlignment="0" applyProtection="0"/>
    <xf numFmtId="177" fontId="51" fillId="0" borderId="0" applyBorder="0" applyProtection="0"/>
    <xf numFmtId="0" fontId="51" fillId="0" borderId="0"/>
    <xf numFmtId="0" fontId="52" fillId="0" borderId="0"/>
    <xf numFmtId="4" fontId="53" fillId="0" borderId="24" applyNumberFormat="0" applyFill="0" applyAlignment="0" applyProtection="0"/>
    <xf numFmtId="4" fontId="53" fillId="0" borderId="0" applyNumberFormat="0" applyAlignment="0" applyProtection="0"/>
    <xf numFmtId="176" fontId="54" fillId="0" borderId="16" applyAlignment="0" applyProtection="0"/>
    <xf numFmtId="0" fontId="55" fillId="0" borderId="20" applyBorder="0"/>
    <xf numFmtId="178" fontId="24" fillId="0" borderId="0" applyFont="0" applyFill="0" applyBorder="0" applyAlignment="0" applyProtection="0"/>
    <xf numFmtId="49" fontId="56" fillId="0" borderId="0" applyFont="0" applyFill="0" applyBorder="0" applyAlignment="0" applyProtection="0">
      <alignment horizontal="left"/>
    </xf>
    <xf numFmtId="179" fontId="57" fillId="0" borderId="0" applyAlignment="0" applyProtection="0"/>
    <xf numFmtId="165" fontId="39" fillId="0" borderId="0" applyFill="0" applyBorder="0" applyAlignment="0" applyProtection="0"/>
    <xf numFmtId="49" fontId="39" fillId="0" borderId="0" applyNumberFormat="0" applyAlignment="0" applyProtection="0">
      <alignment horizontal="left"/>
    </xf>
    <xf numFmtId="49" fontId="58" fillId="0" borderId="25" applyNumberFormat="0" applyAlignment="0" applyProtection="0">
      <alignment horizontal="left" wrapText="1"/>
    </xf>
    <xf numFmtId="49" fontId="58" fillId="0" borderId="0" applyNumberFormat="0" applyAlignment="0" applyProtection="0">
      <alignment horizontal="left" wrapText="1"/>
    </xf>
    <xf numFmtId="49" fontId="59" fillId="0" borderId="0" applyAlignment="0" applyProtection="0">
      <alignment horizontal="left"/>
    </xf>
    <xf numFmtId="0" fontId="60" fillId="64" borderId="26" applyNumberFormat="0" applyAlignment="0" applyProtection="0"/>
    <xf numFmtId="0" fontId="60" fillId="64" borderId="26" applyNumberFormat="0" applyAlignment="0" applyProtection="0"/>
    <xf numFmtId="0" fontId="61" fillId="0" borderId="27" applyNumberFormat="0" applyFill="0" applyAlignment="0" applyProtection="0"/>
    <xf numFmtId="0" fontId="62" fillId="65" borderId="28" applyNumberFormat="0" applyAlignment="0" applyProtection="0"/>
    <xf numFmtId="0" fontId="62" fillId="65" borderId="28" applyNumberFormat="0" applyAlignment="0" applyProtection="0"/>
    <xf numFmtId="0" fontId="39" fillId="0" borderId="0" applyNumberFormat="0" applyFill="0" applyBorder="0" applyAlignment="0" applyProtection="0"/>
    <xf numFmtId="0" fontId="63" fillId="0" borderId="0" applyNumberFormat="0" applyFill="0" applyBorder="0" applyAlignment="0" applyProtection="0"/>
    <xf numFmtId="0" fontId="64" fillId="0" borderId="0">
      <alignment horizontal="center" wrapText="1"/>
      <protection hidden="1"/>
    </xf>
    <xf numFmtId="0" fontId="46"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4" borderId="0" applyNumberFormat="0" applyBorder="0" applyAlignment="0" applyProtection="0"/>
    <xf numFmtId="0" fontId="65" fillId="0" borderId="17" applyBorder="0">
      <alignment horizontal="center"/>
    </xf>
    <xf numFmtId="41" fontId="66" fillId="0" borderId="0" applyFont="0" applyBorder="0">
      <alignment horizontal="right"/>
    </xf>
    <xf numFmtId="0" fontId="67" fillId="0" borderId="0" applyFont="0" applyFill="0" applyBorder="0" applyAlignment="0" applyProtection="0"/>
    <xf numFmtId="0" fontId="67" fillId="0" borderId="0" applyFont="0" applyFill="0" applyBorder="0" applyAlignment="0" applyProtection="0"/>
    <xf numFmtId="180" fontId="68" fillId="0" borderId="0" applyFont="0" applyFill="0" applyBorder="0" applyAlignment="0" applyProtection="0"/>
    <xf numFmtId="181" fontId="69" fillId="0" borderId="0" applyFont="0" applyFill="0" applyBorder="0" applyAlignment="0" applyProtection="0">
      <alignment horizontal="right"/>
    </xf>
    <xf numFmtId="182" fontId="69" fillId="0" borderId="0" applyFont="0" applyFill="0" applyBorder="0" applyAlignment="0" applyProtection="0"/>
    <xf numFmtId="183" fontId="69" fillId="0" borderId="0" applyFont="0" applyFill="0" applyBorder="0" applyAlignment="0" applyProtection="0">
      <alignment horizontal="right"/>
    </xf>
    <xf numFmtId="184" fontId="24" fillId="0" borderId="0" applyFont="0" applyFill="0" applyBorder="0" applyAlignment="0" applyProtection="0"/>
    <xf numFmtId="185" fontId="57" fillId="0" borderId="0" applyFont="0" applyFill="0" applyBorder="0" applyAlignment="0" applyProtection="0"/>
    <xf numFmtId="0" fontId="70" fillId="0" borderId="0"/>
    <xf numFmtId="0" fontId="70" fillId="0" borderId="0"/>
    <xf numFmtId="0" fontId="71" fillId="66" borderId="0">
      <alignment horizontal="center" vertical="center" wrapText="1"/>
    </xf>
    <xf numFmtId="0" fontId="72" fillId="0" borderId="29">
      <alignment horizontal="left"/>
    </xf>
    <xf numFmtId="0" fontId="73" fillId="0" borderId="30">
      <alignment horizontal="left"/>
    </xf>
    <xf numFmtId="186" fontId="24" fillId="0" borderId="0" applyFill="0" applyBorder="0">
      <alignment horizontal="right"/>
      <protection locked="0"/>
    </xf>
    <xf numFmtId="0" fontId="70" fillId="0" borderId="0"/>
    <xf numFmtId="0" fontId="70" fillId="0" borderId="0"/>
    <xf numFmtId="187" fontId="74" fillId="0" borderId="31">
      <protection locked="0"/>
    </xf>
    <xf numFmtId="0" fontId="69" fillId="0" borderId="0" applyFont="0" applyFill="0" applyBorder="0" applyAlignment="0" applyProtection="0">
      <alignment horizontal="right"/>
    </xf>
    <xf numFmtId="0" fontId="69" fillId="0" borderId="0" applyFont="0" applyFill="0" applyBorder="0" applyAlignment="0" applyProtection="0">
      <alignment horizontal="right"/>
    </xf>
    <xf numFmtId="14" fontId="75" fillId="0" borderId="0">
      <alignment horizontal="right"/>
    </xf>
    <xf numFmtId="188" fontId="69" fillId="0" borderId="0" applyFont="0" applyFill="0" applyBorder="0" applyAlignment="0" applyProtection="0"/>
    <xf numFmtId="15" fontId="27" fillId="0" borderId="0" applyFont="0" applyFill="0" applyBorder="0" applyAlignment="0" applyProtection="0"/>
    <xf numFmtId="14" fontId="39" fillId="0" borderId="0" applyFont="0" applyFill="0" applyBorder="0" applyAlignment="0" applyProtection="0"/>
    <xf numFmtId="189" fontId="76" fillId="0" borderId="0"/>
    <xf numFmtId="14" fontId="39" fillId="0" borderId="0" applyFont="0" applyFill="0" applyBorder="0" applyAlignment="0" applyProtection="0"/>
    <xf numFmtId="14" fontId="39" fillId="0" borderId="0" applyFont="0" applyFill="0" applyBorder="0" applyAlignment="0" applyProtection="0"/>
    <xf numFmtId="0" fontId="24" fillId="0" borderId="0" applyBorder="0"/>
    <xf numFmtId="0" fontId="24" fillId="0" borderId="0" applyBorder="0"/>
    <xf numFmtId="168" fontId="52" fillId="0" borderId="0" applyBorder="0"/>
    <xf numFmtId="168" fontId="77" fillId="0" borderId="0" applyBorder="0"/>
    <xf numFmtId="168" fontId="78" fillId="0" borderId="0" applyBorder="0"/>
    <xf numFmtId="168" fontId="79" fillId="0" borderId="0" applyBorder="0"/>
    <xf numFmtId="41" fontId="24" fillId="0" borderId="0" applyBorder="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1" fillId="0" borderId="0" applyBorder="0" applyProtection="0"/>
    <xf numFmtId="190" fontId="69" fillId="0" borderId="32" applyNumberFormat="0" applyFont="0" applyFill="0" applyAlignment="0" applyProtection="0"/>
    <xf numFmtId="3" fontId="80" fillId="34" borderId="0" applyNumberFormat="0" applyFont="0" applyBorder="0" applyAlignment="0" applyProtection="0">
      <alignment horizontal="center"/>
    </xf>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191" fontId="24" fillId="0" borderId="0" applyFont="0" applyFill="0" applyBorder="0" applyAlignment="0" applyProtection="0"/>
    <xf numFmtId="44" fontId="24" fillId="0" borderId="0" applyFont="0" applyFill="0" applyBorder="0" applyAlignment="0" applyProtection="0"/>
    <xf numFmtId="0" fontId="81" fillId="0" borderId="0" applyNumberFormat="0" applyFill="0" applyBorder="0" applyAlignment="0" applyProtection="0"/>
    <xf numFmtId="192" fontId="82" fillId="0" borderId="0">
      <alignment horizontal="right" vertical="top"/>
    </xf>
    <xf numFmtId="193" fontId="83" fillId="0" borderId="0">
      <alignment horizontal="right" vertical="top"/>
    </xf>
    <xf numFmtId="193" fontId="82" fillId="0" borderId="0">
      <alignment horizontal="right" vertical="top"/>
    </xf>
    <xf numFmtId="194" fontId="83" fillId="0" borderId="0" applyFill="0" applyBorder="0">
      <alignment horizontal="right" vertical="top"/>
    </xf>
    <xf numFmtId="195" fontId="83" fillId="0" borderId="0" applyFill="0" applyBorder="0">
      <alignment horizontal="right" vertical="top"/>
    </xf>
    <xf numFmtId="196" fontId="83" fillId="0" borderId="0" applyFill="0" applyBorder="0">
      <alignment horizontal="right" vertical="top"/>
    </xf>
    <xf numFmtId="197" fontId="83" fillId="0" borderId="0" applyFill="0" applyBorder="0">
      <alignment horizontal="right" vertical="top"/>
    </xf>
    <xf numFmtId="0" fontId="84" fillId="0" borderId="0">
      <alignment horizontal="center" wrapText="1"/>
    </xf>
    <xf numFmtId="174" fontId="85" fillId="0" borderId="0" applyFill="0" applyBorder="0">
      <alignment vertical="top"/>
    </xf>
    <xf numFmtId="174" fontId="77" fillId="0" borderId="0" applyFill="0" applyBorder="0" applyProtection="0">
      <alignment vertical="top"/>
    </xf>
    <xf numFmtId="174" fontId="86" fillId="0" borderId="0">
      <alignment vertical="top"/>
    </xf>
    <xf numFmtId="41" fontId="83" fillId="0" borderId="0" applyFill="0" applyBorder="0" applyAlignment="0" applyProtection="0">
      <alignment horizontal="right" vertical="top"/>
    </xf>
    <xf numFmtId="174" fontId="87" fillId="0" borderId="0"/>
    <xf numFmtId="0" fontId="83" fillId="0" borderId="0" applyFill="0" applyBorder="0">
      <alignment horizontal="left" vertical="top"/>
    </xf>
    <xf numFmtId="198" fontId="24" fillId="0" borderId="0" applyFont="0" applyFill="0" applyBorder="0">
      <alignment horizontal="left"/>
    </xf>
    <xf numFmtId="0" fontId="88" fillId="0" borderId="0" applyFill="0" applyBorder="0" applyProtection="0">
      <alignment horizontal="left"/>
    </xf>
    <xf numFmtId="0" fontId="89" fillId="0" borderId="0"/>
    <xf numFmtId="3" fontId="51" fillId="0" borderId="0"/>
    <xf numFmtId="199" fontId="24" fillId="0" borderId="19" applyNumberFormat="0" applyFill="0" applyBorder="0" applyAlignment="0" applyProtection="0"/>
    <xf numFmtId="0" fontId="90" fillId="39" borderId="0" applyNumberFormat="0" applyBorder="0" applyAlignment="0" applyProtection="0"/>
    <xf numFmtId="38" fontId="39" fillId="34" borderId="0" applyNumberFormat="0" applyBorder="0" applyAlignment="0" applyProtection="0"/>
    <xf numFmtId="200" fontId="69" fillId="0" borderId="0" applyFont="0" applyFill="0" applyBorder="0" applyAlignment="0" applyProtection="0">
      <alignment horizontal="right"/>
    </xf>
    <xf numFmtId="0" fontId="91" fillId="0" borderId="0"/>
    <xf numFmtId="0" fontId="92" fillId="0" borderId="0" applyProtection="0">
      <alignment horizontal="right"/>
    </xf>
    <xf numFmtId="201" fontId="93" fillId="67" borderId="33">
      <alignment horizontal="left" vertical="center"/>
    </xf>
    <xf numFmtId="0" fontId="94" fillId="68" borderId="17">
      <alignment vertical="top" wrapText="1"/>
    </xf>
    <xf numFmtId="0" fontId="95" fillId="0" borderId="34" applyNumberFormat="0" applyFill="0" applyAlignment="0" applyProtection="0"/>
    <xf numFmtId="0" fontId="96" fillId="0" borderId="0" applyProtection="0">
      <alignment horizontal="left"/>
    </xf>
    <xf numFmtId="0" fontId="97" fillId="0" borderId="35" applyNumberFormat="0" applyFill="0" applyAlignment="0" applyProtection="0"/>
    <xf numFmtId="0" fontId="98" fillId="0" borderId="0" applyProtection="0">
      <alignment horizontal="left"/>
    </xf>
    <xf numFmtId="0" fontId="99" fillId="0" borderId="36" applyNumberFormat="0" applyFill="0" applyAlignment="0" applyProtection="0"/>
    <xf numFmtId="0" fontId="99" fillId="0" borderId="0" applyNumberFormat="0" applyFill="0" applyBorder="0" applyAlignment="0" applyProtection="0"/>
    <xf numFmtId="0" fontId="100" fillId="34" borderId="17" applyNumberFormat="0">
      <alignment horizontal="left" vertical="top" wrapText="1"/>
    </xf>
    <xf numFmtId="0" fontId="33" fillId="69" borderId="0" applyNumberFormat="0" applyBorder="0" applyAlignment="0" applyProtection="0"/>
    <xf numFmtId="0" fontId="33" fillId="70" borderId="0" applyNumberFormat="0" applyBorder="0" applyAlignment="0" applyProtection="0"/>
    <xf numFmtId="0" fontId="33" fillId="71" borderId="0" applyNumberFormat="0" applyBorder="0" applyAlignment="0" applyProtection="0"/>
    <xf numFmtId="0" fontId="101" fillId="0" borderId="17" applyNumberFormat="0" applyFont="0"/>
    <xf numFmtId="0" fontId="102" fillId="0" borderId="0" applyNumberFormat="0" applyFill="0" applyBorder="0" applyAlignment="0" applyProtection="0">
      <alignment vertical="top"/>
      <protection locked="0"/>
    </xf>
    <xf numFmtId="0" fontId="103" fillId="42" borderId="26" applyNumberFormat="0" applyAlignment="0" applyProtection="0"/>
    <xf numFmtId="10" fontId="39" fillId="35" borderId="37" applyNumberFormat="0" applyBorder="0" applyAlignment="0" applyProtection="0"/>
    <xf numFmtId="202" fontId="104" fillId="72" borderId="38">
      <alignment horizontal="right"/>
    </xf>
    <xf numFmtId="203" fontId="105" fillId="73" borderId="30"/>
    <xf numFmtId="204" fontId="105" fillId="73" borderId="30"/>
    <xf numFmtId="0" fontId="106" fillId="0" borderId="39" applyFill="0" applyBorder="0" applyAlignment="0" applyProtection="0"/>
    <xf numFmtId="0" fontId="107" fillId="0" borderId="0" applyNumberFormat="0" applyBorder="0" applyAlignment="0" applyProtection="0"/>
    <xf numFmtId="3" fontId="108" fillId="0" borderId="0">
      <alignment horizontal="left" wrapText="1"/>
      <protection locked="0"/>
    </xf>
    <xf numFmtId="0" fontId="109" fillId="74" borderId="0" applyNumberFormat="0" applyBorder="0" applyProtection="0"/>
    <xf numFmtId="0" fontId="110" fillId="75" borderId="0" applyNumberFormat="0"/>
    <xf numFmtId="205" fontId="24" fillId="0" borderId="0" applyFill="0" applyBorder="0">
      <alignment horizontal="right"/>
      <protection locked="0"/>
    </xf>
    <xf numFmtId="0" fontId="54" fillId="76" borderId="40">
      <alignment horizontal="left" vertical="center" wrapText="1"/>
    </xf>
    <xf numFmtId="206" fontId="24" fillId="77" borderId="0" applyBorder="0" applyProtection="0"/>
    <xf numFmtId="43" fontId="24" fillId="0" borderId="0" applyFont="0" applyFill="0" applyBorder="0" applyAlignment="0" applyProtection="0"/>
    <xf numFmtId="207" fontId="24" fillId="0" borderId="0" applyFont="0" applyFill="0" applyBorder="0" applyAlignment="0" applyProtection="0"/>
    <xf numFmtId="43" fontId="1" fillId="0" borderId="0" applyFont="0" applyFill="0" applyBorder="0" applyAlignment="0" applyProtection="0"/>
    <xf numFmtId="1" fontId="39" fillId="0" borderId="0" applyFont="0" applyFill="0" applyBorder="0" applyProtection="0">
      <alignment horizontal="center"/>
    </xf>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61" fillId="0" borderId="27" applyNumberFormat="0" applyFill="0" applyAlignment="0" applyProtection="0"/>
    <xf numFmtId="0" fontId="24" fillId="0" borderId="0" applyNumberFormat="0" applyFill="0" applyBorder="0" applyAlignment="0" applyProtection="0"/>
    <xf numFmtId="208"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209" fontId="24" fillId="0" borderId="0" applyFont="0" applyFill="0" applyBorder="0" applyAlignment="0" applyProtection="0"/>
    <xf numFmtId="210" fontId="24" fillId="0" borderId="0" applyFont="0" applyFill="0" applyBorder="0" applyAlignment="0" applyProtection="0"/>
    <xf numFmtId="211" fontId="52" fillId="0" borderId="0" applyFont="0" applyFill="0" applyBorder="0" applyAlignment="0" applyProtection="0"/>
    <xf numFmtId="0" fontId="113" fillId="77" borderId="41">
      <alignment horizontal="left" vertical="top" indent="2"/>
    </xf>
    <xf numFmtId="212" fontId="52" fillId="0" borderId="0" applyFont="0" applyFill="0" applyBorder="0" applyAlignment="0" applyProtection="0"/>
    <xf numFmtId="213" fontId="39" fillId="0" borderId="0" applyFill="0" applyBorder="0"/>
    <xf numFmtId="214" fontId="69" fillId="0" borderId="0" applyFont="0" applyFill="0" applyBorder="0" applyAlignment="0" applyProtection="0">
      <alignment horizontal="right"/>
    </xf>
    <xf numFmtId="215" fontId="35" fillId="0" borderId="30">
      <alignment horizontal="right"/>
    </xf>
    <xf numFmtId="216" fontId="52" fillId="0" borderId="0" applyFont="0" applyFill="0" applyBorder="0" applyAlignment="0" applyProtection="0"/>
    <xf numFmtId="217" fontId="51" fillId="0" borderId="0"/>
    <xf numFmtId="218" fontId="35" fillId="77" borderId="0" applyFill="0" applyBorder="0" applyProtection="0">
      <alignment horizontal="right"/>
    </xf>
    <xf numFmtId="219" fontId="35" fillId="77" borderId="0" applyFill="0" applyBorder="0" applyProtection="0">
      <alignment horizontal="right"/>
    </xf>
    <xf numFmtId="0" fontId="114" fillId="36" borderId="0" applyNumberFormat="0" applyBorder="0" applyAlignment="0" applyProtection="0"/>
    <xf numFmtId="0" fontId="114" fillId="36" borderId="0" applyNumberFormat="0" applyBorder="0" applyAlignment="0" applyProtection="0"/>
    <xf numFmtId="3" fontId="75" fillId="0" borderId="0" applyFont="0" applyFill="0" applyBorder="0" applyAlignment="0" applyProtection="0"/>
    <xf numFmtId="220" fontId="115" fillId="0" borderId="0"/>
    <xf numFmtId="0" fontId="51" fillId="0" borderId="0"/>
    <xf numFmtId="221" fontId="24"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 fillId="0" borderId="0"/>
    <xf numFmtId="0" fontId="1" fillId="0" borderId="0"/>
    <xf numFmtId="0" fontId="1" fillId="0" borderId="0"/>
    <xf numFmtId="0" fontId="1" fillId="0" borderId="0"/>
    <xf numFmtId="1" fontId="39" fillId="0" borderId="0"/>
    <xf numFmtId="0" fontId="24" fillId="0" borderId="0"/>
    <xf numFmtId="0" fontId="24" fillId="0" borderId="0"/>
    <xf numFmtId="0" fontId="4" fillId="0" borderId="0"/>
    <xf numFmtId="0" fontId="116" fillId="0" borderId="0"/>
    <xf numFmtId="0" fontId="24" fillId="78" borderId="42" applyNumberFormat="0" applyFont="0" applyAlignment="0" applyProtection="0"/>
    <xf numFmtId="0" fontId="28" fillId="78" borderId="42" applyNumberFormat="0" applyFont="0" applyAlignment="0" applyProtection="0"/>
    <xf numFmtId="0" fontId="117" fillId="0" borderId="4"/>
    <xf numFmtId="10" fontId="39" fillId="0" borderId="0" applyFont="0" applyFill="0" applyBorder="0" applyAlignment="0" applyProtection="0"/>
    <xf numFmtId="222" fontId="24" fillId="0" borderId="0"/>
    <xf numFmtId="175" fontId="35" fillId="0" borderId="0" applyFill="0" applyBorder="0" applyProtection="0"/>
    <xf numFmtId="223" fontId="24" fillId="0" borderId="0" applyNumberFormat="0" applyFill="0" applyBorder="0" applyAlignment="0" applyProtection="0"/>
    <xf numFmtId="0" fontId="32" fillId="0" borderId="0" applyNumberFormat="0" applyFill="0" applyBorder="0" applyAlignment="0" applyProtection="0"/>
    <xf numFmtId="223" fontId="24" fillId="0" borderId="0" applyNumberFormat="0" applyFill="0" applyBorder="0" applyAlignment="0" applyProtection="0"/>
    <xf numFmtId="0" fontId="118" fillId="0" borderId="0" applyNumberFormat="0" applyFill="0" applyBorder="0" applyAlignment="0" applyProtection="0"/>
    <xf numFmtId="224" fontId="24" fillId="0" borderId="0" applyNumberFormat="0" applyFill="0" applyBorder="0" applyAlignment="0" applyProtection="0"/>
    <xf numFmtId="225" fontId="119" fillId="0" borderId="0" applyFont="0" applyFill="0" applyBorder="0" applyAlignment="0" applyProtection="0"/>
    <xf numFmtId="226" fontId="51" fillId="0" borderId="0" applyBorder="0" applyProtection="0"/>
    <xf numFmtId="0" fontId="120" fillId="64" borderId="38" applyNumberFormat="0" applyAlignment="0" applyProtection="0"/>
    <xf numFmtId="4" fontId="121" fillId="77" borderId="0" applyProtection="0">
      <alignment horizontal="right" wrapText="1"/>
    </xf>
    <xf numFmtId="0" fontId="122" fillId="79" borderId="0" applyBorder="0">
      <alignment horizontal="centerContinuous"/>
    </xf>
    <xf numFmtId="1" fontId="123" fillId="0" borderId="0" applyProtection="0">
      <alignment horizontal="right" vertical="center"/>
    </xf>
    <xf numFmtId="0" fontId="124" fillId="0" borderId="0">
      <alignment vertical="center"/>
    </xf>
    <xf numFmtId="0" fontId="125" fillId="77" borderId="29"/>
    <xf numFmtId="0" fontId="77" fillId="0" borderId="43" applyNumberFormat="0" applyAlignment="0" applyProtection="0"/>
    <xf numFmtId="0" fontId="52" fillId="80" borderId="0" applyNumberFormat="0" applyFont="0" applyBorder="0" applyAlignment="0" applyProtection="0"/>
    <xf numFmtId="0" fontId="39" fillId="81" borderId="4" applyNumberFormat="0" applyFont="0" applyBorder="0" applyAlignment="0" applyProtection="0">
      <alignment horizontal="center"/>
    </xf>
    <xf numFmtId="0" fontId="39" fillId="73" borderId="4" applyNumberFormat="0" applyFont="0" applyBorder="0" applyAlignment="0" applyProtection="0">
      <alignment horizontal="center"/>
    </xf>
    <xf numFmtId="0" fontId="52" fillId="0" borderId="44" applyNumberFormat="0" applyAlignment="0" applyProtection="0"/>
    <xf numFmtId="0" fontId="52" fillId="0" borderId="45" applyNumberFormat="0" applyAlignment="0" applyProtection="0"/>
    <xf numFmtId="0" fontId="77" fillId="0" borderId="46" applyNumberFormat="0" applyAlignment="0" applyProtection="0"/>
    <xf numFmtId="0" fontId="70" fillId="0" borderId="0"/>
    <xf numFmtId="9" fontId="67" fillId="0" borderId="0" applyFont="0" applyFill="0" applyBorder="0" applyAlignment="0" applyProtection="0"/>
    <xf numFmtId="0" fontId="67" fillId="0" borderId="0" applyFont="0" applyFill="0" applyBorder="0" applyAlignment="0" applyProtection="0"/>
    <xf numFmtId="10" fontId="67" fillId="0" borderId="0" applyFont="0" applyFill="0" applyBorder="0" applyAlignment="0" applyProtection="0"/>
    <xf numFmtId="10" fontId="24" fillId="0" borderId="0" applyFont="0" applyFill="0" applyBorder="0" applyAlignment="0" applyProtection="0"/>
    <xf numFmtId="227" fontId="57" fillId="0" borderId="0" applyFont="0" applyFill="0" applyBorder="0" applyAlignment="0" applyProtection="0"/>
    <xf numFmtId="10" fontId="68" fillId="0" borderId="0" applyFont="0" applyFill="0" applyBorder="0" applyAlignment="0" applyProtection="0"/>
    <xf numFmtId="228" fontId="24" fillId="0" borderId="0"/>
    <xf numFmtId="229" fontId="24" fillId="0" borderId="0" applyFill="0" applyBorder="0">
      <alignment horizontal="right"/>
      <protection locked="0"/>
    </xf>
    <xf numFmtId="9" fontId="24" fillId="0" borderId="0" applyFont="0" applyFill="0" applyBorder="0" applyAlignment="0" applyProtection="0"/>
    <xf numFmtId="230" fontId="24" fillId="0" borderId="0"/>
    <xf numFmtId="231" fontId="101" fillId="0" borderId="0" applyFont="0" applyFill="0" applyBorder="0" applyAlignment="0" applyProtection="0"/>
    <xf numFmtId="0" fontId="126" fillId="0" borderId="0" applyNumberFormat="0" applyAlignment="0">
      <alignment vertical="center"/>
    </xf>
    <xf numFmtId="232" fontId="116" fillId="0" borderId="0" applyFont="0" applyFill="0" applyBorder="0" applyAlignment="0" applyProtection="0"/>
    <xf numFmtId="0" fontId="31" fillId="82" borderId="0" applyNumberFormat="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4" fillId="0" borderId="0" applyNumberFormat="0" applyFont="0" applyFill="0" applyBorder="0" applyAlignment="0" applyProtection="0">
      <alignment horizontal="left"/>
    </xf>
    <xf numFmtId="4" fontId="64" fillId="0" borderId="0" applyFont="0" applyFill="0" applyBorder="0" applyAlignment="0" applyProtection="0"/>
    <xf numFmtId="0" fontId="54" fillId="0" borderId="29">
      <alignment horizontal="center"/>
    </xf>
    <xf numFmtId="3" fontId="64" fillId="0" borderId="0" applyFont="0" applyFill="0" applyBorder="0" applyAlignment="0" applyProtection="0"/>
    <xf numFmtId="233" fontId="24" fillId="0" borderId="0">
      <alignment vertical="top"/>
    </xf>
    <xf numFmtId="0" fontId="52" fillId="0" borderId="0">
      <alignment vertical="top"/>
    </xf>
    <xf numFmtId="0" fontId="34" fillId="0" borderId="0" applyNumberFormat="0" applyBorder="0"/>
    <xf numFmtId="0" fontId="127" fillId="0" borderId="47">
      <alignment vertical="center"/>
    </xf>
    <xf numFmtId="4" fontId="29" fillId="36" borderId="48" applyNumberFormat="0" applyProtection="0">
      <alignment vertical="center"/>
    </xf>
    <xf numFmtId="4" fontId="49" fillId="83" borderId="48" applyNumberFormat="0" applyProtection="0">
      <alignment vertical="center"/>
    </xf>
    <xf numFmtId="4" fontId="29" fillId="83" borderId="48" applyNumberFormat="0" applyProtection="0">
      <alignment horizontal="left" vertical="center" indent="1"/>
    </xf>
    <xf numFmtId="0" fontId="29" fillId="83" borderId="48" applyNumberFormat="0" applyProtection="0">
      <alignment horizontal="left" vertical="top" indent="1"/>
    </xf>
    <xf numFmtId="4" fontId="29" fillId="84" borderId="0" applyNumberFormat="0" applyProtection="0">
      <alignment horizontal="left" vertical="center" indent="1"/>
    </xf>
    <xf numFmtId="4" fontId="121" fillId="38" borderId="48" applyNumberFormat="0" applyProtection="0">
      <alignment horizontal="right" vertical="center"/>
    </xf>
    <xf numFmtId="4" fontId="121" fillId="44" borderId="48" applyNumberFormat="0" applyProtection="0">
      <alignment horizontal="right" vertical="center"/>
    </xf>
    <xf numFmtId="4" fontId="121" fillId="52" borderId="48" applyNumberFormat="0" applyProtection="0">
      <alignment horizontal="right" vertical="center"/>
    </xf>
    <xf numFmtId="4" fontId="121" fillId="46" borderId="48" applyNumberFormat="0" applyProtection="0">
      <alignment horizontal="right" vertical="center"/>
    </xf>
    <xf numFmtId="4" fontId="121" fillId="50" borderId="48" applyNumberFormat="0" applyProtection="0">
      <alignment horizontal="right" vertical="center"/>
    </xf>
    <xf numFmtId="4" fontId="121" fillId="54" borderId="48" applyNumberFormat="0" applyProtection="0">
      <alignment horizontal="right" vertical="center"/>
    </xf>
    <xf numFmtId="4" fontId="121" fillId="53" borderId="48" applyNumberFormat="0" applyProtection="0">
      <alignment horizontal="right" vertical="center"/>
    </xf>
    <xf numFmtId="4" fontId="121" fillId="85" borderId="48" applyNumberFormat="0" applyProtection="0">
      <alignment horizontal="right" vertical="center"/>
    </xf>
    <xf numFmtId="4" fontId="121" fillId="45" borderId="48" applyNumberFormat="0" applyProtection="0">
      <alignment horizontal="right" vertical="center"/>
    </xf>
    <xf numFmtId="4" fontId="29" fillId="86" borderId="49" applyNumberFormat="0" applyProtection="0">
      <alignment horizontal="left" vertical="center" indent="1"/>
    </xf>
    <xf numFmtId="4" fontId="121" fillId="87" borderId="0" applyNumberFormat="0" applyProtection="0">
      <alignment horizontal="left" vertical="center" indent="1"/>
    </xf>
    <xf numFmtId="4" fontId="128" fillId="88" borderId="0" applyNumberFormat="0" applyProtection="0">
      <alignment horizontal="left" vertical="center" indent="1"/>
    </xf>
    <xf numFmtId="4" fontId="121" fillId="89" borderId="48" applyNumberFormat="0" applyProtection="0">
      <alignment horizontal="right" vertical="center"/>
    </xf>
    <xf numFmtId="4" fontId="121" fillId="87" borderId="0" applyNumberFormat="0" applyProtection="0">
      <alignment horizontal="left" vertical="center" indent="1"/>
    </xf>
    <xf numFmtId="4" fontId="121" fillId="84" borderId="0" applyNumberFormat="0" applyProtection="0">
      <alignment horizontal="left" vertical="center" indent="1"/>
    </xf>
    <xf numFmtId="0" fontId="24" fillId="88" borderId="48" applyNumberFormat="0" applyProtection="0">
      <alignment horizontal="left" vertical="center" indent="1"/>
    </xf>
    <xf numFmtId="0" fontId="24" fillId="88" borderId="48" applyNumberFormat="0" applyProtection="0">
      <alignment horizontal="left" vertical="top" indent="1"/>
    </xf>
    <xf numFmtId="0" fontId="24" fillId="84" borderId="48" applyNumberFormat="0" applyProtection="0">
      <alignment horizontal="left" vertical="center" indent="1"/>
    </xf>
    <xf numFmtId="0" fontId="24" fillId="84" borderId="48" applyNumberFormat="0" applyProtection="0">
      <alignment horizontal="left" vertical="top" indent="1"/>
    </xf>
    <xf numFmtId="0" fontId="24" fillId="73" borderId="48" applyNumberFormat="0" applyProtection="0">
      <alignment horizontal="left" vertical="center" indent="1"/>
    </xf>
    <xf numFmtId="0" fontId="24" fillId="73" borderId="48" applyNumberFormat="0" applyProtection="0">
      <alignment horizontal="left" vertical="top" indent="1"/>
    </xf>
    <xf numFmtId="0" fontId="24" fillId="81" borderId="48" applyNumberFormat="0" applyProtection="0">
      <alignment horizontal="left" vertical="center" indent="1"/>
    </xf>
    <xf numFmtId="0" fontId="24" fillId="81" borderId="48" applyNumberFormat="0" applyProtection="0">
      <alignment horizontal="left" vertical="top" indent="1"/>
    </xf>
    <xf numFmtId="4" fontId="121" fillId="35" borderId="48" applyNumberFormat="0" applyProtection="0">
      <alignment vertical="center"/>
    </xf>
    <xf numFmtId="4" fontId="129" fillId="35" borderId="48" applyNumberFormat="0" applyProtection="0">
      <alignment vertical="center"/>
    </xf>
    <xf numFmtId="4" fontId="121" fillId="35" borderId="48" applyNumberFormat="0" applyProtection="0">
      <alignment horizontal="left" vertical="center" indent="1"/>
    </xf>
    <xf numFmtId="0" fontId="121" fillId="35" borderId="48" applyNumberFormat="0" applyProtection="0">
      <alignment horizontal="left" vertical="top" indent="1"/>
    </xf>
    <xf numFmtId="4" fontId="121" fillId="87" borderId="48" applyNumberFormat="0" applyProtection="0">
      <alignment horizontal="right" vertical="center"/>
    </xf>
    <xf numFmtId="4" fontId="129" fillId="87" borderId="48" applyNumberFormat="0" applyProtection="0">
      <alignment horizontal="right" vertical="center"/>
    </xf>
    <xf numFmtId="4" fontId="121" fillId="89" borderId="48" applyNumberFormat="0" applyProtection="0">
      <alignment horizontal="left" vertical="center" indent="1"/>
    </xf>
    <xf numFmtId="0" fontId="121" fillId="84" borderId="48" applyNumberFormat="0" applyProtection="0">
      <alignment horizontal="left" vertical="top" indent="1"/>
    </xf>
    <xf numFmtId="4" fontId="130" fillId="90" borderId="0" applyNumberFormat="0" applyProtection="0">
      <alignment horizontal="left" vertical="center" indent="1"/>
    </xf>
    <xf numFmtId="4" fontId="131" fillId="87" borderId="48" applyNumberFormat="0" applyProtection="0">
      <alignment horizontal="right" vertical="center"/>
    </xf>
    <xf numFmtId="0" fontId="24" fillId="0" borderId="0"/>
    <xf numFmtId="234" fontId="24" fillId="0" borderId="0" applyFill="0" applyBorder="0">
      <alignment horizontal="right"/>
      <protection hidden="1"/>
    </xf>
    <xf numFmtId="0" fontId="1" fillId="0" borderId="0"/>
    <xf numFmtId="0" fontId="2"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132" fillId="0" borderId="0"/>
    <xf numFmtId="0" fontId="133" fillId="0" borderId="0"/>
    <xf numFmtId="0" fontId="133" fillId="0" borderId="16" applyNumberFormat="0"/>
    <xf numFmtId="0" fontId="53" fillId="0" borderId="50" applyNumberFormat="0" applyAlignment="0" applyProtection="0"/>
    <xf numFmtId="0" fontId="24" fillId="0" borderId="0" applyNumberFormat="0" applyFont="0" applyAlignment="0" applyProtection="0"/>
    <xf numFmtId="3" fontId="134" fillId="0" borderId="50" applyAlignment="0" applyProtection="0">
      <alignment vertical="top"/>
    </xf>
    <xf numFmtId="0" fontId="134" fillId="0" borderId="0" applyNumberFormat="0" applyProtection="0">
      <alignment horizontal="left" vertical="top"/>
    </xf>
    <xf numFmtId="0" fontId="24" fillId="0" borderId="0" applyNumberFormat="0" applyFont="0" applyAlignment="0" applyProtection="0"/>
    <xf numFmtId="235" fontId="53" fillId="0" borderId="50">
      <alignment vertical="top"/>
    </xf>
    <xf numFmtId="0" fontId="134" fillId="0" borderId="0" applyNumberFormat="0" applyFill="0" applyBorder="0" applyProtection="0"/>
    <xf numFmtId="0" fontId="135" fillId="0" borderId="0" applyNumberFormat="0" applyFill="0" applyBorder="0" applyProtection="0">
      <alignment vertical="top"/>
    </xf>
    <xf numFmtId="0" fontId="136" fillId="0" borderId="14" applyNumberFormat="0" applyProtection="0">
      <alignment horizontal="left" vertical="top"/>
    </xf>
    <xf numFmtId="0" fontId="136" fillId="0" borderId="14" applyNumberFormat="0" applyProtection="0">
      <alignment horizontal="right" vertical="top"/>
    </xf>
    <xf numFmtId="0" fontId="137" fillId="0" borderId="0" applyNumberFormat="0" applyProtection="0">
      <alignment horizontal="left" vertical="top"/>
    </xf>
    <xf numFmtId="0" fontId="137" fillId="0" borderId="0" applyNumberFormat="0" applyProtection="0">
      <alignment horizontal="right" vertical="top"/>
    </xf>
    <xf numFmtId="0" fontId="53" fillId="0" borderId="0" applyNumberFormat="0" applyProtection="0">
      <alignment horizontal="left" vertical="top"/>
    </xf>
    <xf numFmtId="0" fontId="53" fillId="0" borderId="0" applyNumberFormat="0" applyProtection="0">
      <alignment horizontal="right" vertical="top"/>
    </xf>
    <xf numFmtId="0" fontId="24" fillId="0" borderId="51" applyNumberFormat="0" applyFont="0" applyAlignment="0" applyProtection="0"/>
    <xf numFmtId="0" fontId="24" fillId="0" borderId="52" applyNumberFormat="0" applyFont="0" applyAlignment="0" applyProtection="0"/>
    <xf numFmtId="0" fontId="24" fillId="0" borderId="53" applyNumberFormat="0" applyFont="0" applyAlignment="0" applyProtection="0"/>
    <xf numFmtId="10" fontId="138" fillId="0" borderId="0" applyNumberFormat="0" applyFill="0" applyBorder="0" applyProtection="0">
      <alignment horizontal="right" vertical="top"/>
    </xf>
    <xf numFmtId="3" fontId="134" fillId="0" borderId="14" applyFont="0" applyFill="0" applyAlignment="0" applyProtection="0">
      <alignment horizontal="left" vertical="top"/>
    </xf>
    <xf numFmtId="0" fontId="53" fillId="0" borderId="16" applyNumberFormat="0" applyFont="0" applyFill="0" applyAlignment="0" applyProtection="0">
      <alignment horizontal="left" vertical="top"/>
    </xf>
    <xf numFmtId="0" fontId="137" fillId="0" borderId="17" applyNumberFormat="0" applyFill="0" applyAlignment="0" applyProtection="0">
      <alignment vertical="top"/>
    </xf>
    <xf numFmtId="236" fontId="35" fillId="0" borderId="54">
      <alignment horizontal="left"/>
    </xf>
    <xf numFmtId="49" fontId="139" fillId="0" borderId="0" applyFill="0" applyBorder="0" applyProtection="0">
      <protection locked="0"/>
    </xf>
    <xf numFmtId="3" fontId="139" fillId="0" borderId="0" applyFill="0" applyBorder="0" applyProtection="0">
      <alignment horizontal="right"/>
      <protection locked="0"/>
    </xf>
    <xf numFmtId="0" fontId="65" fillId="0" borderId="0" applyBorder="0" applyProtection="0">
      <alignment vertical="center"/>
    </xf>
    <xf numFmtId="190" fontId="65" fillId="0" borderId="17" applyBorder="0" applyProtection="0">
      <alignment horizontal="right" vertical="center"/>
    </xf>
    <xf numFmtId="0" fontId="140" fillId="91" borderId="0" applyBorder="0" applyProtection="0">
      <alignment horizontal="centerContinuous" vertical="center"/>
    </xf>
    <xf numFmtId="0" fontId="140" fillId="92" borderId="17" applyBorder="0" applyProtection="0">
      <alignment horizontal="centerContinuous" vertical="center"/>
    </xf>
    <xf numFmtId="0" fontId="141" fillId="0" borderId="0"/>
    <xf numFmtId="0" fontId="116" fillId="0" borderId="0"/>
    <xf numFmtId="0" fontId="142" fillId="0" borderId="0" applyFill="0" applyBorder="0" applyProtection="0">
      <alignment horizontal="left"/>
    </xf>
    <xf numFmtId="0" fontId="88" fillId="0" borderId="18" applyFill="0" applyBorder="0" applyProtection="0">
      <alignment horizontal="left" vertical="top"/>
    </xf>
    <xf numFmtId="0" fontId="77" fillId="0" borderId="0">
      <alignment horizontal="centerContinuous"/>
    </xf>
    <xf numFmtId="0" fontId="143" fillId="0" borderId="0" applyNumberFormat="0" applyFill="0" applyBorder="0" applyAlignment="0" applyProtection="0"/>
    <xf numFmtId="0" fontId="81" fillId="0" borderId="0" applyNumberFormat="0" applyFill="0" applyBorder="0" applyAlignment="0" applyProtection="0"/>
    <xf numFmtId="49" fontId="32" fillId="0" borderId="0" applyFont="0" applyFill="0" applyBorder="0" applyProtection="0">
      <alignment horizontal="right" wrapText="1"/>
    </xf>
    <xf numFmtId="0" fontId="144" fillId="0" borderId="0"/>
    <xf numFmtId="0" fontId="35" fillId="0" borderId="54">
      <alignment horizontal="left"/>
    </xf>
    <xf numFmtId="0" fontId="145" fillId="0" borderId="0"/>
    <xf numFmtId="0" fontId="146" fillId="0" borderId="0" applyNumberFormat="0" applyFill="0" applyBorder="0" applyAlignment="0" applyProtection="0"/>
    <xf numFmtId="0" fontId="147" fillId="0" borderId="0" applyNumberFormat="0" applyFill="0" applyBorder="0" applyAlignment="0" applyProtection="0"/>
    <xf numFmtId="0" fontId="148" fillId="0" borderId="0" applyNumberFormat="0" applyFill="0" applyBorder="0" applyAlignment="0" applyProtection="0"/>
    <xf numFmtId="0" fontId="149" fillId="0" borderId="0" applyNumberFormat="0" applyFill="0" applyBorder="0" applyAlignment="0" applyProtection="0"/>
    <xf numFmtId="0" fontId="27" fillId="0" borderId="0"/>
    <xf numFmtId="0" fontId="64" fillId="0" borderId="0" applyBorder="0"/>
    <xf numFmtId="0" fontId="150" fillId="0" borderId="0" applyNumberFormat="0" applyFill="0" applyBorder="0" applyAlignment="0" applyProtection="0"/>
    <xf numFmtId="0" fontId="38" fillId="0" borderId="0" applyNumberFormat="0" applyFill="0" applyBorder="0" applyAlignment="0" applyProtection="0"/>
    <xf numFmtId="0" fontId="147" fillId="0" borderId="0" applyNumberFormat="0" applyFill="0" applyBorder="0" applyAlignment="0" applyProtection="0"/>
    <xf numFmtId="0" fontId="95" fillId="0" borderId="34" applyNumberFormat="0" applyFill="0" applyAlignment="0" applyProtection="0"/>
    <xf numFmtId="0" fontId="97" fillId="0" borderId="35" applyNumberFormat="0" applyFill="0" applyAlignment="0" applyProtection="0"/>
    <xf numFmtId="0" fontId="99" fillId="0" borderId="36" applyNumberFormat="0" applyFill="0" applyAlignment="0" applyProtection="0"/>
    <xf numFmtId="0" fontId="99" fillId="0" borderId="0" applyNumberFormat="0" applyFill="0" applyBorder="0" applyAlignment="0" applyProtection="0"/>
    <xf numFmtId="237" fontId="133" fillId="0" borderId="55"/>
    <xf numFmtId="0" fontId="33" fillId="0" borderId="56" applyNumberFormat="0" applyFill="0" applyAlignment="0" applyProtection="0"/>
    <xf numFmtId="0" fontId="33" fillId="0" borderId="56" applyNumberFormat="0" applyFill="0" applyAlignment="0" applyProtection="0"/>
    <xf numFmtId="168" fontId="4" fillId="0" borderId="16">
      <alignment horizontal="center" vertical="center"/>
    </xf>
    <xf numFmtId="0" fontId="151" fillId="0" borderId="57">
      <alignment horizontal="left"/>
    </xf>
    <xf numFmtId="0" fontId="152" fillId="0" borderId="0" applyNumberFormat="0" applyFont="0" applyFill="0"/>
    <xf numFmtId="0" fontId="47" fillId="38" borderId="0" applyNumberFormat="0" applyBorder="0" applyAlignment="0" applyProtection="0"/>
    <xf numFmtId="0" fontId="90" fillId="39" borderId="0" applyNumberFormat="0" applyBorder="0" applyAlignment="0" applyProtection="0"/>
    <xf numFmtId="238" fontId="24" fillId="0" borderId="0" applyFont="0" applyFill="0" applyBorder="0" applyAlignment="0" applyProtection="0"/>
    <xf numFmtId="44" fontId="28" fillId="0" borderId="0" applyFont="0" applyFill="0" applyBorder="0" applyAlignment="0" applyProtection="0"/>
    <xf numFmtId="239" fontId="1" fillId="0" borderId="0" applyFont="0" applyFill="0" applyBorder="0" applyAlignment="0" applyProtection="0"/>
    <xf numFmtId="0" fontId="143" fillId="0" borderId="0" applyNumberFormat="0" applyFill="0" applyBorder="0" applyAlignment="0" applyProtection="0"/>
    <xf numFmtId="0" fontId="153" fillId="0" borderId="19" applyBorder="0"/>
    <xf numFmtId="240" fontId="154" fillId="0" borderId="0">
      <alignment horizontal="right"/>
    </xf>
    <xf numFmtId="241" fontId="155" fillId="0" borderId="0"/>
    <xf numFmtId="242" fontId="156" fillId="0" borderId="17" applyBorder="0" applyProtection="0">
      <alignment horizontal="right"/>
    </xf>
    <xf numFmtId="3" fontId="157" fillId="0" borderId="18" applyFont="0" applyFill="0" applyBorder="0">
      <alignment horizontal="right" vertical="center"/>
    </xf>
    <xf numFmtId="20" fontId="76" fillId="0" borderId="0"/>
    <xf numFmtId="0" fontId="62" fillId="59" borderId="28" applyNumberFormat="0" applyAlignment="0" applyProtection="0"/>
    <xf numFmtId="0" fontId="43" fillId="0" borderId="22" applyNumberFormat="0" applyFill="0" applyAlignment="0" applyProtection="0"/>
    <xf numFmtId="172" fontId="43" fillId="0" borderId="22" applyNumberFormat="0" applyFill="0" applyAlignment="0" applyProtection="0"/>
    <xf numFmtId="0" fontId="24" fillId="0" borderId="52" applyNumberFormat="0" applyFont="0" applyAlignment="0" applyProtection="0"/>
    <xf numFmtId="0" fontId="24" fillId="0" borderId="51" applyNumberFormat="0" applyFont="0" applyAlignment="0" applyProtection="0"/>
    <xf numFmtId="0" fontId="136" fillId="0" borderId="14" applyNumberFormat="0" applyProtection="0">
      <alignment horizontal="right" vertical="top"/>
    </xf>
    <xf numFmtId="0" fontId="136" fillId="0" borderId="14" applyNumberFormat="0" applyProtection="0">
      <alignment horizontal="left" vertical="top"/>
    </xf>
    <xf numFmtId="3" fontId="134" fillId="0" borderId="50" applyAlignment="0" applyProtection="0">
      <alignment vertical="top"/>
    </xf>
    <xf numFmtId="0" fontId="53" fillId="0" borderId="50" applyNumberFormat="0" applyAlignment="0" applyProtection="0"/>
    <xf numFmtId="0" fontId="133" fillId="0" borderId="16" applyNumberFormat="0"/>
    <xf numFmtId="172" fontId="43" fillId="0" borderId="22" applyNumberFormat="0" applyFill="0" applyAlignment="0" applyProtection="0"/>
    <xf numFmtId="0" fontId="43" fillId="0" borderId="22" applyNumberFormat="0" applyFill="0" applyAlignment="0" applyProtection="0"/>
    <xf numFmtId="0" fontId="24" fillId="0" borderId="53" applyNumberFormat="0" applyFont="0" applyAlignment="0" applyProtection="0"/>
    <xf numFmtId="0" fontId="24" fillId="0" borderId="52" applyNumberFormat="0" applyFont="0" applyAlignment="0" applyProtection="0"/>
    <xf numFmtId="0" fontId="24" fillId="0" borderId="51" applyNumberFormat="0" applyFont="0" applyAlignment="0" applyProtection="0"/>
    <xf numFmtId="3" fontId="134" fillId="0" borderId="50" applyAlignment="0" applyProtection="0">
      <alignment vertical="top"/>
    </xf>
    <xf numFmtId="0" fontId="24" fillId="0" borderId="51" applyNumberFormat="0" applyFont="0" applyAlignment="0" applyProtection="0"/>
    <xf numFmtId="0" fontId="53" fillId="0" borderId="50" applyNumberFormat="0" applyAlignment="0" applyProtection="0"/>
    <xf numFmtId="172" fontId="43" fillId="0" borderId="22" applyNumberFormat="0" applyFill="0" applyAlignment="0" applyProtection="0"/>
    <xf numFmtId="0" fontId="43" fillId="0" borderId="22" applyNumberFormat="0" applyFill="0" applyAlignment="0" applyProtection="0"/>
    <xf numFmtId="172" fontId="43" fillId="0" borderId="22" applyNumberFormat="0" applyFill="0" applyAlignment="0" applyProtection="0"/>
    <xf numFmtId="0" fontId="60" fillId="64" borderId="26" applyNumberFormat="0" applyAlignment="0" applyProtection="0"/>
    <xf numFmtId="0" fontId="60" fillId="64" borderId="26" applyNumberFormat="0" applyAlignment="0" applyProtection="0"/>
    <xf numFmtId="0" fontId="73" fillId="0" borderId="30">
      <alignment horizontal="left"/>
    </xf>
    <xf numFmtId="187" fontId="74" fillId="0" borderId="31">
      <protection locked="0"/>
    </xf>
    <xf numFmtId="0" fontId="103" fillId="42" borderId="26" applyNumberFormat="0" applyAlignment="0" applyProtection="0"/>
    <xf numFmtId="0" fontId="103" fillId="42" borderId="26" applyNumberFormat="0" applyAlignment="0" applyProtection="0"/>
    <xf numFmtId="0" fontId="103" fillId="42" borderId="26" applyNumberFormat="0" applyAlignment="0" applyProtection="0"/>
    <xf numFmtId="0" fontId="103" fillId="42" borderId="26" applyNumberFormat="0" applyAlignment="0" applyProtection="0"/>
    <xf numFmtId="0" fontId="103" fillId="42" borderId="26" applyNumberFormat="0" applyAlignment="0" applyProtection="0"/>
    <xf numFmtId="0" fontId="103" fillId="42" borderId="26" applyNumberFormat="0" applyAlignment="0" applyProtection="0"/>
    <xf numFmtId="0" fontId="103" fillId="42" borderId="26" applyNumberFormat="0" applyAlignment="0" applyProtection="0"/>
    <xf numFmtId="0" fontId="103" fillId="42" borderId="26" applyNumberFormat="0" applyAlignment="0" applyProtection="0"/>
    <xf numFmtId="202" fontId="104" fillId="72" borderId="38">
      <alignment horizontal="right"/>
    </xf>
    <xf numFmtId="203" fontId="105" fillId="73" borderId="30"/>
    <xf numFmtId="204" fontId="105" fillId="73" borderId="30"/>
    <xf numFmtId="0" fontId="54" fillId="76" borderId="40">
      <alignment horizontal="left" vertical="center" wrapText="1"/>
    </xf>
    <xf numFmtId="215" fontId="35" fillId="0" borderId="30">
      <alignment horizontal="right"/>
    </xf>
    <xf numFmtId="176" fontId="54" fillId="0" borderId="16" applyAlignment="0" applyProtection="0"/>
    <xf numFmtId="0" fontId="24" fillId="78" borderId="42" applyNumberFormat="0" applyFont="0" applyAlignment="0" applyProtection="0"/>
    <xf numFmtId="0" fontId="28" fillId="78" borderId="42" applyNumberFormat="0" applyFont="0" applyAlignment="0" applyProtection="0"/>
    <xf numFmtId="0" fontId="120" fillId="64" borderId="38" applyNumberFormat="0" applyAlignment="0" applyProtection="0"/>
    <xf numFmtId="0" fontId="53" fillId="0" borderId="50" applyNumberFormat="0" applyAlignment="0" applyProtection="0"/>
    <xf numFmtId="3" fontId="134" fillId="0" borderId="50" applyAlignment="0" applyProtection="0">
      <alignment vertical="top"/>
    </xf>
    <xf numFmtId="0" fontId="24" fillId="0" borderId="51" applyNumberFormat="0" applyFont="0" applyAlignment="0" applyProtection="0"/>
    <xf numFmtId="4" fontId="29" fillId="36" borderId="48" applyNumberFormat="0" applyProtection="0">
      <alignment vertical="center"/>
    </xf>
    <xf numFmtId="4" fontId="49" fillId="83" borderId="48" applyNumberFormat="0" applyProtection="0">
      <alignment vertical="center"/>
    </xf>
    <xf numFmtId="4" fontId="29" fillId="83" borderId="48" applyNumberFormat="0" applyProtection="0">
      <alignment horizontal="left" vertical="center" indent="1"/>
    </xf>
    <xf numFmtId="0" fontId="29" fillId="83" borderId="48" applyNumberFormat="0" applyProtection="0">
      <alignment horizontal="left" vertical="top" indent="1"/>
    </xf>
    <xf numFmtId="4" fontId="121" fillId="38" borderId="48" applyNumberFormat="0" applyProtection="0">
      <alignment horizontal="right" vertical="center"/>
    </xf>
    <xf numFmtId="4" fontId="121" fillId="44" borderId="48" applyNumberFormat="0" applyProtection="0">
      <alignment horizontal="right" vertical="center"/>
    </xf>
    <xf numFmtId="4" fontId="121" fillId="52" borderId="48" applyNumberFormat="0" applyProtection="0">
      <alignment horizontal="right" vertical="center"/>
    </xf>
    <xf numFmtId="4" fontId="121" fillId="46" borderId="48" applyNumberFormat="0" applyProtection="0">
      <alignment horizontal="right" vertical="center"/>
    </xf>
    <xf numFmtId="4" fontId="121" fillId="50" borderId="48" applyNumberFormat="0" applyProtection="0">
      <alignment horizontal="right" vertical="center"/>
    </xf>
    <xf numFmtId="4" fontId="121" fillId="54" borderId="48" applyNumberFormat="0" applyProtection="0">
      <alignment horizontal="right" vertical="center"/>
    </xf>
    <xf numFmtId="4" fontId="121" fillId="53" borderId="48" applyNumberFormat="0" applyProtection="0">
      <alignment horizontal="right" vertical="center"/>
    </xf>
    <xf numFmtId="4" fontId="121" fillId="85" borderId="48" applyNumberFormat="0" applyProtection="0">
      <alignment horizontal="right" vertical="center"/>
    </xf>
    <xf numFmtId="4" fontId="121" fillId="45" borderId="48" applyNumberFormat="0" applyProtection="0">
      <alignment horizontal="right" vertical="center"/>
    </xf>
    <xf numFmtId="4" fontId="121" fillId="89" borderId="48" applyNumberFormat="0" applyProtection="0">
      <alignment horizontal="right" vertical="center"/>
    </xf>
    <xf numFmtId="0" fontId="24" fillId="88" borderId="48" applyNumberFormat="0" applyProtection="0">
      <alignment horizontal="left" vertical="center" indent="1"/>
    </xf>
    <xf numFmtId="0" fontId="24" fillId="88" borderId="48" applyNumberFormat="0" applyProtection="0">
      <alignment horizontal="left" vertical="top" indent="1"/>
    </xf>
    <xf numFmtId="0" fontId="24" fillId="84" borderId="48" applyNumberFormat="0" applyProtection="0">
      <alignment horizontal="left" vertical="center" indent="1"/>
    </xf>
    <xf numFmtId="0" fontId="24" fillId="84" borderId="48" applyNumberFormat="0" applyProtection="0">
      <alignment horizontal="left" vertical="top" indent="1"/>
    </xf>
    <xf numFmtId="0" fontId="24" fillId="73" borderId="48" applyNumberFormat="0" applyProtection="0">
      <alignment horizontal="left" vertical="center" indent="1"/>
    </xf>
    <xf numFmtId="0" fontId="24" fillId="73" borderId="48" applyNumberFormat="0" applyProtection="0">
      <alignment horizontal="left" vertical="top" indent="1"/>
    </xf>
    <xf numFmtId="0" fontId="24" fillId="81" borderId="48" applyNumberFormat="0" applyProtection="0">
      <alignment horizontal="left" vertical="center" indent="1"/>
    </xf>
    <xf numFmtId="0" fontId="24" fillId="81" borderId="48" applyNumberFormat="0" applyProtection="0">
      <alignment horizontal="left" vertical="top" indent="1"/>
    </xf>
    <xf numFmtId="4" fontId="121" fillId="35" borderId="48" applyNumberFormat="0" applyProtection="0">
      <alignment vertical="center"/>
    </xf>
    <xf numFmtId="4" fontId="129" fillId="35" borderId="48" applyNumberFormat="0" applyProtection="0">
      <alignment vertical="center"/>
    </xf>
    <xf numFmtId="4" fontId="121" fillId="35" borderId="48" applyNumberFormat="0" applyProtection="0">
      <alignment horizontal="left" vertical="center" indent="1"/>
    </xf>
    <xf numFmtId="0" fontId="121" fillId="35" borderId="48" applyNumberFormat="0" applyProtection="0">
      <alignment horizontal="left" vertical="top" indent="1"/>
    </xf>
    <xf numFmtId="4" fontId="121" fillId="87" borderId="48" applyNumberFormat="0" applyProtection="0">
      <alignment horizontal="right" vertical="center"/>
    </xf>
    <xf numFmtId="4" fontId="129" fillId="87" borderId="48" applyNumberFormat="0" applyProtection="0">
      <alignment horizontal="right" vertical="center"/>
    </xf>
    <xf numFmtId="4" fontId="121" fillId="89" borderId="48" applyNumberFormat="0" applyProtection="0">
      <alignment horizontal="left" vertical="center" indent="1"/>
    </xf>
    <xf numFmtId="0" fontId="121" fillId="84" borderId="48" applyNumberFormat="0" applyProtection="0">
      <alignment horizontal="left" vertical="top" indent="1"/>
    </xf>
    <xf numFmtId="4" fontId="131" fillId="87" borderId="48" applyNumberFormat="0" applyProtection="0">
      <alignment horizontal="right" vertical="center"/>
    </xf>
    <xf numFmtId="0" fontId="53" fillId="0" borderId="50" applyNumberFormat="0" applyAlignment="0" applyProtection="0"/>
    <xf numFmtId="3" fontId="134" fillId="0" borderId="50" applyAlignment="0" applyProtection="0">
      <alignment vertical="top"/>
    </xf>
    <xf numFmtId="0" fontId="43" fillId="0" borderId="22" applyNumberFormat="0" applyFill="0" applyAlignment="0" applyProtection="0"/>
    <xf numFmtId="172" fontId="43" fillId="0" borderId="22" applyNumberFormat="0" applyFill="0" applyAlignment="0" applyProtection="0"/>
    <xf numFmtId="0" fontId="24" fillId="0" borderId="51" applyNumberFormat="0" applyFont="0" applyAlignment="0" applyProtection="0"/>
    <xf numFmtId="0" fontId="24" fillId="0" borderId="52" applyNumberFormat="0" applyFont="0" applyAlignment="0" applyProtection="0"/>
    <xf numFmtId="0" fontId="24" fillId="0" borderId="53" applyNumberFormat="0" applyFont="0" applyAlignment="0" applyProtection="0"/>
    <xf numFmtId="0" fontId="103" fillId="42" borderId="26" applyNumberFormat="0" applyAlignment="0" applyProtection="0"/>
    <xf numFmtId="0" fontId="43" fillId="0" borderId="22" applyNumberFormat="0" applyFill="0" applyAlignment="0" applyProtection="0"/>
    <xf numFmtId="0" fontId="33" fillId="0" borderId="56" applyNumberFormat="0" applyFill="0" applyAlignment="0" applyProtection="0"/>
    <xf numFmtId="0" fontId="33" fillId="0" borderId="56" applyNumberFormat="0" applyFill="0" applyAlignment="0" applyProtection="0"/>
    <xf numFmtId="0" fontId="2" fillId="0" borderId="0"/>
    <xf numFmtId="0" fontId="103" fillId="42" borderId="26" applyNumberFormat="0" applyAlignment="0" applyProtection="0"/>
    <xf numFmtId="0" fontId="2" fillId="0" borderId="0"/>
    <xf numFmtId="0" fontId="24" fillId="0" borderId="53" applyNumberFormat="0" applyFont="0" applyAlignment="0" applyProtection="0"/>
    <xf numFmtId="3" fontId="134" fillId="0" borderId="14" applyFont="0" applyFill="0" applyAlignment="0" applyProtection="0">
      <alignment horizontal="left" vertical="top"/>
    </xf>
    <xf numFmtId="0" fontId="53" fillId="0" borderId="16" applyNumberFormat="0" applyFont="0" applyFill="0" applyAlignment="0" applyProtection="0">
      <alignment horizontal="left" vertical="top"/>
    </xf>
    <xf numFmtId="168" fontId="4" fillId="0" borderId="16">
      <alignment horizontal="center" vertical="center"/>
    </xf>
    <xf numFmtId="0" fontId="24" fillId="0" borderId="53" applyNumberFormat="0" applyFont="0" applyAlignment="0" applyProtection="0"/>
    <xf numFmtId="0" fontId="24" fillId="0" borderId="52" applyNumberFormat="0" applyFont="0" applyAlignment="0" applyProtection="0"/>
    <xf numFmtId="3" fontId="134" fillId="0" borderId="50" applyAlignment="0" applyProtection="0">
      <alignment vertical="top"/>
    </xf>
    <xf numFmtId="0" fontId="24" fillId="0" borderId="52" applyNumberFormat="0" applyFont="0" applyAlignment="0" applyProtection="0"/>
    <xf numFmtId="0" fontId="24" fillId="0" borderId="53" applyNumberFormat="0" applyFont="0" applyAlignment="0" applyProtection="0"/>
    <xf numFmtId="0" fontId="53" fillId="0" borderId="50" applyNumberFormat="0" applyAlignment="0" applyProtection="0"/>
    <xf numFmtId="0" fontId="103" fillId="42" borderId="26" applyNumberFormat="0" applyAlignment="0" applyProtection="0"/>
    <xf numFmtId="0" fontId="2" fillId="0" borderId="0"/>
    <xf numFmtId="0" fontId="2" fillId="0" borderId="0"/>
    <xf numFmtId="0" fontId="1" fillId="0" borderId="0"/>
    <xf numFmtId="239" fontId="28" fillId="0" borderId="0" applyFont="0" applyFill="0" applyBorder="0" applyAlignment="0" applyProtection="0"/>
    <xf numFmtId="43" fontId="28" fillId="0" borderId="0" applyFont="0" applyFill="0" applyBorder="0" applyAlignment="0" applyProtection="0"/>
    <xf numFmtId="0" fontId="24" fillId="0" borderId="0"/>
    <xf numFmtId="0" fontId="24" fillId="0" borderId="0"/>
    <xf numFmtId="0" fontId="1" fillId="0" borderId="0"/>
    <xf numFmtId="0" fontId="1" fillId="0" borderId="0"/>
    <xf numFmtId="0" fontId="158" fillId="30" borderId="0" applyNumberFormat="0" applyBorder="0" applyAlignment="0" applyProtection="0"/>
    <xf numFmtId="0" fontId="1" fillId="0" borderId="0"/>
    <xf numFmtId="0" fontId="1" fillId="0" borderId="0"/>
    <xf numFmtId="43" fontId="2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72" fontId="43" fillId="0" borderId="22" applyNumberFormat="0" applyFill="0" applyAlignment="0" applyProtection="0"/>
    <xf numFmtId="172" fontId="43" fillId="0" borderId="22" applyNumberFormat="0" applyFill="0" applyAlignment="0" applyProtection="0"/>
    <xf numFmtId="172" fontId="43" fillId="0" borderId="22" applyNumberFormat="0" applyFill="0" applyAlignment="0" applyProtection="0"/>
    <xf numFmtId="172" fontId="43" fillId="0" borderId="22" applyNumberFormat="0" applyFill="0" applyAlignment="0" applyProtection="0"/>
    <xf numFmtId="172"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159" fillId="94" borderId="58" applyNumberFormat="0" applyAlignment="0">
      <protection locked="0"/>
    </xf>
    <xf numFmtId="41" fontId="66" fillId="0" borderId="0" applyFont="0" applyBorder="0">
      <alignment horizontal="right"/>
    </xf>
    <xf numFmtId="15" fontId="27" fillId="0" borderId="0" applyFont="0" applyFill="0" applyBorder="0" applyAlignment="0" applyProtection="0"/>
    <xf numFmtId="41" fontId="24" fillId="0" borderId="0" applyBorder="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1" fontId="83" fillId="0" borderId="0" applyFill="0" applyBorder="0" applyAlignment="0" applyProtection="0">
      <alignment horizontal="right" vertical="top"/>
    </xf>
    <xf numFmtId="0" fontId="103" fillId="42" borderId="26" applyNumberFormat="0" applyAlignment="0" applyProtection="0"/>
    <xf numFmtId="43" fontId="24"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5" fillId="4" borderId="0" applyNumberFormat="0" applyBorder="0" applyAlignment="0" applyProtection="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50" applyNumberFormat="0" applyAlignment="0" applyProtection="0"/>
    <xf numFmtId="0" fontId="53" fillId="0" borderId="50" applyNumberFormat="0" applyAlignment="0" applyProtection="0"/>
    <xf numFmtId="0" fontId="53" fillId="0" borderId="50" applyNumberFormat="0" applyAlignment="0" applyProtection="0"/>
    <xf numFmtId="0" fontId="53" fillId="0" borderId="50" applyNumberFormat="0" applyAlignment="0" applyProtection="0"/>
    <xf numFmtId="3" fontId="134" fillId="0" borderId="50" applyAlignment="0" applyProtection="0">
      <alignment vertical="top"/>
    </xf>
    <xf numFmtId="3" fontId="134" fillId="0" borderId="50" applyAlignment="0" applyProtection="0">
      <alignment vertical="top"/>
    </xf>
    <xf numFmtId="3" fontId="134" fillId="0" borderId="50" applyAlignment="0" applyProtection="0">
      <alignment vertical="top"/>
    </xf>
    <xf numFmtId="3" fontId="134" fillId="0" borderId="50" applyAlignment="0" applyProtection="0">
      <alignment vertical="top"/>
    </xf>
    <xf numFmtId="0" fontId="24" fillId="0" borderId="51" applyNumberFormat="0" applyFont="0" applyAlignment="0" applyProtection="0"/>
    <xf numFmtId="0" fontId="24" fillId="0" borderId="51" applyNumberFormat="0" applyFont="0" applyAlignment="0" applyProtection="0"/>
    <xf numFmtId="0" fontId="24" fillId="0" borderId="51" applyNumberFormat="0" applyFont="0" applyAlignment="0" applyProtection="0"/>
    <xf numFmtId="0" fontId="24" fillId="0" borderId="51"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44" fontId="28" fillId="0" borderId="0" applyFont="0" applyFill="0" applyBorder="0" applyAlignment="0" applyProtection="0"/>
    <xf numFmtId="239"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72" fontId="43" fillId="0" borderId="22" applyNumberFormat="0" applyFill="0" applyAlignment="0" applyProtection="0"/>
    <xf numFmtId="0" fontId="43" fillId="0" borderId="22" applyNumberFormat="0" applyFill="0" applyAlignment="0" applyProtection="0"/>
    <xf numFmtId="0" fontId="103" fillId="42" borderId="26" applyNumberFormat="0" applyAlignment="0" applyProtection="0"/>
    <xf numFmtId="0" fontId="103" fillId="42" borderId="26" applyNumberFormat="0" applyAlignment="0" applyProtection="0"/>
    <xf numFmtId="0" fontId="53" fillId="0" borderId="50" applyNumberFormat="0" applyAlignment="0" applyProtection="0"/>
    <xf numFmtId="3" fontId="134" fillId="0" borderId="50" applyAlignment="0" applyProtection="0">
      <alignment vertical="top"/>
    </xf>
    <xf numFmtId="0" fontId="24" fillId="0" borderId="53" applyNumberFormat="0" applyFont="0" applyAlignment="0" applyProtection="0"/>
    <xf numFmtId="0" fontId="2" fillId="0" borderId="0"/>
    <xf numFmtId="0" fontId="53" fillId="0" borderId="50" applyNumberFormat="0" applyAlignment="0" applyProtection="0"/>
    <xf numFmtId="3" fontId="134" fillId="0" borderId="50" applyAlignment="0" applyProtection="0">
      <alignment vertical="top"/>
    </xf>
    <xf numFmtId="0" fontId="24" fillId="0" borderId="51" applyNumberFormat="0" applyFont="0" applyAlignment="0" applyProtection="0"/>
    <xf numFmtId="0" fontId="24" fillId="0" borderId="52" applyNumberFormat="0" applyFont="0" applyAlignment="0" applyProtection="0"/>
    <xf numFmtId="0" fontId="24" fillId="0" borderId="53" applyNumberFormat="0" applyFont="0" applyAlignment="0" applyProtection="0"/>
    <xf numFmtId="0" fontId="43" fillId="0" borderId="22" applyNumberFormat="0" applyFill="0" applyAlignment="0" applyProtection="0"/>
    <xf numFmtId="172" fontId="43" fillId="0" borderId="22" applyNumberFormat="0" applyFill="0" applyAlignment="0" applyProtection="0"/>
    <xf numFmtId="0" fontId="24" fillId="0" borderId="52" applyNumberFormat="0" applyFont="0" applyAlignment="0" applyProtection="0"/>
    <xf numFmtId="0" fontId="24" fillId="0" borderId="51" applyNumberFormat="0" applyFont="0" applyAlignment="0" applyProtection="0"/>
    <xf numFmtId="3" fontId="134" fillId="0" borderId="50" applyAlignment="0" applyProtection="0">
      <alignment vertical="top"/>
    </xf>
    <xf numFmtId="0" fontId="53" fillId="0" borderId="50" applyNumberFormat="0" applyAlignment="0" applyProtection="0"/>
    <xf numFmtId="172" fontId="43" fillId="0" borderId="22" applyNumberFormat="0" applyFill="0" applyAlignment="0" applyProtection="0"/>
    <xf numFmtId="0" fontId="43" fillId="0" borderId="22" applyNumberFormat="0" applyFill="0" applyAlignment="0" applyProtection="0"/>
    <xf numFmtId="0" fontId="24" fillId="0" borderId="53" applyNumberFormat="0" applyFont="0" applyAlignment="0" applyProtection="0"/>
    <xf numFmtId="0" fontId="24" fillId="0" borderId="52" applyNumberFormat="0" applyFont="0" applyAlignment="0" applyProtection="0"/>
    <xf numFmtId="0" fontId="24" fillId="0" borderId="51" applyNumberFormat="0" applyFont="0" applyAlignment="0" applyProtection="0"/>
    <xf numFmtId="3" fontId="134" fillId="0" borderId="50" applyAlignment="0" applyProtection="0">
      <alignment vertical="top"/>
    </xf>
    <xf numFmtId="0" fontId="24" fillId="0" borderId="51" applyNumberFormat="0" applyFont="0" applyAlignment="0" applyProtection="0"/>
    <xf numFmtId="0" fontId="53" fillId="0" borderId="50" applyNumberFormat="0" applyAlignment="0" applyProtection="0"/>
    <xf numFmtId="172" fontId="43" fillId="0" borderId="22" applyNumberFormat="0" applyFill="0" applyAlignment="0" applyProtection="0"/>
    <xf numFmtId="0" fontId="43" fillId="0" borderId="22" applyNumberFormat="0" applyFill="0" applyAlignment="0" applyProtection="0"/>
    <xf numFmtId="172" fontId="43" fillId="0" borderId="22" applyNumberFormat="0" applyFill="0" applyAlignment="0" applyProtection="0"/>
    <xf numFmtId="0" fontId="53" fillId="0" borderId="50" applyNumberFormat="0" applyAlignment="0" applyProtection="0"/>
    <xf numFmtId="3" fontId="134" fillId="0" borderId="50" applyAlignment="0" applyProtection="0">
      <alignment vertical="top"/>
    </xf>
    <xf numFmtId="0" fontId="24" fillId="0" borderId="51" applyNumberFormat="0" applyFont="0" applyAlignment="0" applyProtection="0"/>
    <xf numFmtId="0" fontId="24" fillId="0" borderId="51" applyNumberFormat="0" applyFont="0" applyAlignment="0" applyProtection="0"/>
    <xf numFmtId="0" fontId="53" fillId="0" borderId="50" applyNumberFormat="0" applyAlignment="0" applyProtection="0"/>
    <xf numFmtId="3" fontId="134" fillId="0" borderId="50" applyAlignment="0" applyProtection="0">
      <alignment vertical="top"/>
    </xf>
    <xf numFmtId="0" fontId="43" fillId="0" borderId="22" applyNumberFormat="0" applyFill="0" applyAlignment="0" applyProtection="0"/>
    <xf numFmtId="172" fontId="43" fillId="0" borderId="22" applyNumberFormat="0" applyFill="0" applyAlignment="0" applyProtection="0"/>
    <xf numFmtId="0" fontId="24" fillId="0" borderId="51" applyNumberFormat="0" applyFont="0" applyAlignment="0" applyProtection="0"/>
    <xf numFmtId="0" fontId="24" fillId="0" borderId="52" applyNumberFormat="0" applyFont="0" applyAlignment="0" applyProtection="0"/>
    <xf numFmtId="0" fontId="24" fillId="0" borderId="53" applyNumberFormat="0" applyFont="0" applyAlignment="0" applyProtection="0"/>
    <xf numFmtId="0" fontId="43" fillId="0" borderId="22" applyNumberFormat="0" applyFill="0" applyAlignment="0" applyProtection="0"/>
    <xf numFmtId="0" fontId="2" fillId="0" borderId="0"/>
    <xf numFmtId="0" fontId="2" fillId="0" borderId="0"/>
    <xf numFmtId="0" fontId="24" fillId="0" borderId="53" applyNumberFormat="0" applyFont="0" applyAlignment="0" applyProtection="0"/>
    <xf numFmtId="0" fontId="24" fillId="0" borderId="53" applyNumberFormat="0" applyFont="0" applyAlignment="0" applyProtection="0"/>
    <xf numFmtId="0" fontId="24" fillId="0" borderId="52" applyNumberFormat="0" applyFont="0" applyAlignment="0" applyProtection="0"/>
    <xf numFmtId="3" fontId="134" fillId="0" borderId="50" applyAlignment="0" applyProtection="0">
      <alignment vertical="top"/>
    </xf>
    <xf numFmtId="0" fontId="24" fillId="0" borderId="52" applyNumberFormat="0" applyFont="0" applyAlignment="0" applyProtection="0"/>
    <xf numFmtId="0" fontId="24" fillId="0" borderId="53" applyNumberFormat="0" applyFont="0" applyAlignment="0" applyProtection="0"/>
    <xf numFmtId="0" fontId="53" fillId="0" borderId="50" applyNumberForma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172" fontId="43" fillId="0" borderId="22" applyNumberFormat="0" applyFill="0" applyAlignment="0" applyProtection="0"/>
    <xf numFmtId="172" fontId="43" fillId="0" borderId="22" applyNumberFormat="0" applyFill="0" applyAlignment="0" applyProtection="0"/>
    <xf numFmtId="172" fontId="43" fillId="0" borderId="22" applyNumberFormat="0" applyFill="0" applyAlignment="0" applyProtection="0"/>
    <xf numFmtId="172" fontId="43" fillId="0" borderId="22" applyNumberFormat="0" applyFill="0" applyAlignment="0" applyProtection="0"/>
    <xf numFmtId="172"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43" fontId="2" fillId="0" borderId="0" applyFont="0" applyFill="0" applyBorder="0" applyAlignment="0" applyProtection="0"/>
    <xf numFmtId="0" fontId="2" fillId="0" borderId="0"/>
    <xf numFmtId="0" fontId="2" fillId="0" borderId="0"/>
    <xf numFmtId="0" fontId="53" fillId="0" borderId="50" applyNumberFormat="0" applyAlignment="0" applyProtection="0"/>
    <xf numFmtId="0" fontId="53" fillId="0" borderId="50" applyNumberFormat="0" applyAlignment="0" applyProtection="0"/>
    <xf numFmtId="0" fontId="53" fillId="0" borderId="50" applyNumberFormat="0" applyAlignment="0" applyProtection="0"/>
    <xf numFmtId="0" fontId="53" fillId="0" borderId="50" applyNumberFormat="0" applyAlignment="0" applyProtection="0"/>
    <xf numFmtId="3" fontId="134" fillId="0" borderId="50" applyAlignment="0" applyProtection="0">
      <alignment vertical="top"/>
    </xf>
    <xf numFmtId="3" fontId="134" fillId="0" borderId="50" applyAlignment="0" applyProtection="0">
      <alignment vertical="top"/>
    </xf>
    <xf numFmtId="3" fontId="134" fillId="0" borderId="50" applyAlignment="0" applyProtection="0">
      <alignment vertical="top"/>
    </xf>
    <xf numFmtId="3" fontId="134" fillId="0" borderId="50" applyAlignment="0" applyProtection="0">
      <alignment vertical="top"/>
    </xf>
    <xf numFmtId="0" fontId="24" fillId="0" borderId="51" applyNumberFormat="0" applyFont="0" applyAlignment="0" applyProtection="0"/>
    <xf numFmtId="0" fontId="24" fillId="0" borderId="51" applyNumberFormat="0" applyFont="0" applyAlignment="0" applyProtection="0"/>
    <xf numFmtId="0" fontId="24" fillId="0" borderId="51" applyNumberFormat="0" applyFont="0" applyAlignment="0" applyProtection="0"/>
    <xf numFmtId="0" fontId="24" fillId="0" borderId="51"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44" fontId="1" fillId="0" borderId="0" applyFont="0" applyFill="0" applyBorder="0" applyAlignment="0" applyProtection="0"/>
    <xf numFmtId="243" fontId="28" fillId="55" borderId="0" applyNumberFormat="0" applyBorder="0" applyAlignment="0" applyProtection="0"/>
    <xf numFmtId="243" fontId="28" fillId="55" borderId="0" applyNumberFormat="0" applyBorder="0" applyAlignment="0" applyProtection="0"/>
    <xf numFmtId="243" fontId="46" fillId="56" borderId="0" applyNumberFormat="0" applyBorder="0" applyAlignment="0" applyProtection="0"/>
    <xf numFmtId="243" fontId="28" fillId="57" borderId="0" applyNumberFormat="0" applyBorder="0" applyAlignment="0" applyProtection="0"/>
    <xf numFmtId="243" fontId="28" fillId="58" borderId="0" applyNumberFormat="0" applyBorder="0" applyAlignment="0" applyProtection="0"/>
    <xf numFmtId="243" fontId="46" fillId="59" borderId="0" applyNumberFormat="0" applyBorder="0" applyAlignment="0" applyProtection="0"/>
    <xf numFmtId="243" fontId="28" fillId="57" borderId="0" applyNumberFormat="0" applyBorder="0" applyAlignment="0" applyProtection="0"/>
    <xf numFmtId="243" fontId="28" fillId="60" borderId="0" applyNumberFormat="0" applyBorder="0" applyAlignment="0" applyProtection="0"/>
    <xf numFmtId="243" fontId="46" fillId="58" borderId="0" applyNumberFormat="0" applyBorder="0" applyAlignment="0" applyProtection="0"/>
    <xf numFmtId="243" fontId="28" fillId="55" borderId="0" applyNumberFormat="0" applyBorder="0" applyAlignment="0" applyProtection="0"/>
    <xf numFmtId="243" fontId="28" fillId="58" borderId="0" applyNumberFormat="0" applyBorder="0" applyAlignment="0" applyProtection="0"/>
    <xf numFmtId="243" fontId="46" fillId="58" borderId="0" applyNumberFormat="0" applyBorder="0" applyAlignment="0" applyProtection="0"/>
    <xf numFmtId="243" fontId="28" fillId="61" borderId="0" applyNumberFormat="0" applyBorder="0" applyAlignment="0" applyProtection="0"/>
    <xf numFmtId="243" fontId="28" fillId="55" borderId="0" applyNumberFormat="0" applyBorder="0" applyAlignment="0" applyProtection="0"/>
    <xf numFmtId="243" fontId="46" fillId="56" borderId="0" applyNumberFormat="0" applyBorder="0" applyAlignment="0" applyProtection="0"/>
    <xf numFmtId="243" fontId="28" fillId="57" borderId="0" applyNumberFormat="0" applyBorder="0" applyAlignment="0" applyProtection="0"/>
    <xf numFmtId="243" fontId="28" fillId="62" borderId="0" applyNumberFormat="0" applyBorder="0" applyAlignment="0" applyProtection="0"/>
    <xf numFmtId="243" fontId="46" fillId="62" borderId="0" applyNumberFormat="0" applyBorder="0" applyAlignment="0" applyProtection="0"/>
    <xf numFmtId="243" fontId="48" fillId="0" borderId="0" applyNumberFormat="0" applyFill="0" applyBorder="0" applyAlignment="0" applyProtection="0"/>
    <xf numFmtId="243" fontId="51" fillId="0" borderId="0"/>
    <xf numFmtId="243" fontId="67" fillId="0" borderId="0" applyFont="0" applyFill="0" applyBorder="0" applyAlignment="0" applyProtection="0"/>
    <xf numFmtId="243" fontId="67" fillId="0" borderId="0" applyFont="0" applyFill="0" applyBorder="0" applyAlignment="0" applyProtection="0"/>
    <xf numFmtId="243" fontId="69" fillId="0" borderId="0" applyFont="0" applyFill="0" applyBorder="0" applyAlignment="0" applyProtection="0">
      <alignment horizontal="right"/>
    </xf>
    <xf numFmtId="243" fontId="69" fillId="0" borderId="0" applyFont="0" applyFill="0" applyBorder="0" applyAlignment="0" applyProtection="0">
      <alignment horizontal="right"/>
    </xf>
    <xf numFmtId="243" fontId="51" fillId="0" borderId="0" applyBorder="0" applyProtection="0"/>
    <xf numFmtId="243" fontId="88" fillId="0" borderId="0" applyFill="0" applyBorder="0" applyProtection="0">
      <alignment horizontal="left"/>
    </xf>
    <xf numFmtId="243" fontId="91" fillId="0" borderId="0"/>
    <xf numFmtId="243" fontId="33" fillId="69" borderId="0" applyNumberFormat="0" applyBorder="0" applyAlignment="0" applyProtection="0"/>
    <xf numFmtId="243" fontId="33" fillId="70" borderId="0" applyNumberFormat="0" applyBorder="0" applyAlignment="0" applyProtection="0"/>
    <xf numFmtId="243" fontId="33" fillId="71" borderId="0" applyNumberFormat="0" applyBorder="0" applyAlignment="0" applyProtection="0"/>
    <xf numFmtId="243" fontId="101" fillId="0" borderId="17" applyNumberFormat="0" applyFont="0"/>
    <xf numFmtId="243" fontId="109" fillId="74" borderId="0" applyNumberFormat="0" applyBorder="0" applyProtection="0"/>
    <xf numFmtId="243" fontId="110" fillId="75" borderId="0" applyNumberFormat="0"/>
    <xf numFmtId="243" fontId="51" fillId="0" borderId="0"/>
    <xf numFmtId="243" fontId="51" fillId="0" borderId="0"/>
    <xf numFmtId="243" fontId="51" fillId="0" borderId="0"/>
    <xf numFmtId="243" fontId="51" fillId="0" borderId="0"/>
    <xf numFmtId="243" fontId="51" fillId="0" borderId="0"/>
    <xf numFmtId="243" fontId="51" fillId="0" borderId="0"/>
    <xf numFmtId="243" fontId="51" fillId="0" borderId="0"/>
    <xf numFmtId="243" fontId="116" fillId="0" borderId="0"/>
    <xf numFmtId="243" fontId="67" fillId="0" borderId="0" applyFont="0" applyFill="0" applyBorder="0" applyAlignment="0" applyProtection="0"/>
    <xf numFmtId="243" fontId="127" fillId="0" borderId="47">
      <alignment vertical="center"/>
    </xf>
    <xf numFmtId="38" fontId="24" fillId="0" borderId="0" applyFont="0" applyFill="0" applyBorder="0" applyAlignment="0" applyProtection="0"/>
    <xf numFmtId="243" fontId="132" fillId="0" borderId="0"/>
    <xf numFmtId="243" fontId="133" fillId="0" borderId="0"/>
    <xf numFmtId="243" fontId="65" fillId="0" borderId="0" applyBorder="0" applyProtection="0">
      <alignment vertical="center"/>
    </xf>
    <xf numFmtId="243" fontId="140" fillId="91" borderId="0" applyBorder="0" applyProtection="0">
      <alignment horizontal="centerContinuous" vertical="center"/>
    </xf>
    <xf numFmtId="243" fontId="140" fillId="92" borderId="17" applyBorder="0" applyProtection="0">
      <alignment horizontal="centerContinuous" vertical="center"/>
    </xf>
    <xf numFmtId="243" fontId="116" fillId="0" borderId="0"/>
    <xf numFmtId="243" fontId="142" fillId="0" borderId="0" applyFill="0" applyBorder="0" applyProtection="0">
      <alignment horizontal="left"/>
    </xf>
    <xf numFmtId="243" fontId="88" fillId="0" borderId="18" applyFill="0" applyBorder="0" applyProtection="0">
      <alignment horizontal="left" vertical="top"/>
    </xf>
    <xf numFmtId="243" fontId="144" fillId="0" borderId="0"/>
    <xf numFmtId="243" fontId="145" fillId="0" borderId="0"/>
    <xf numFmtId="243" fontId="152" fillId="0" borderId="0" applyNumberFormat="0" applyFont="0" applyFill="0"/>
    <xf numFmtId="243" fontId="153" fillId="0" borderId="19" applyBorder="0"/>
    <xf numFmtId="243" fontId="62" fillId="59" borderId="28" applyNumberFormat="0" applyAlignment="0" applyProtection="0"/>
    <xf numFmtId="0" fontId="103" fillId="42" borderId="26" applyNumberFormat="0" applyAlignment="0" applyProtection="0"/>
    <xf numFmtId="172" fontId="43" fillId="0" borderId="22" applyNumberFormat="0" applyFill="0" applyAlignment="0" applyProtection="0"/>
    <xf numFmtId="172" fontId="43" fillId="0" borderId="22" applyNumberFormat="0" applyFill="0" applyAlignment="0" applyProtection="0"/>
    <xf numFmtId="172" fontId="43" fillId="0" borderId="22" applyNumberFormat="0" applyFill="0" applyAlignment="0" applyProtection="0"/>
    <xf numFmtId="172" fontId="43" fillId="0" borderId="22" applyNumberFormat="0" applyFill="0" applyAlignment="0" applyProtection="0"/>
    <xf numFmtId="172"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53" fillId="0" borderId="50" applyNumberFormat="0" applyAlignment="0" applyProtection="0"/>
    <xf numFmtId="0" fontId="53" fillId="0" borderId="50" applyNumberFormat="0" applyAlignment="0" applyProtection="0"/>
    <xf numFmtId="0" fontId="53" fillId="0" borderId="50" applyNumberFormat="0" applyAlignment="0" applyProtection="0"/>
    <xf numFmtId="0" fontId="53" fillId="0" borderId="50" applyNumberFormat="0" applyAlignment="0" applyProtection="0"/>
    <xf numFmtId="3" fontId="134" fillId="0" borderId="50" applyAlignment="0" applyProtection="0">
      <alignment vertical="top"/>
    </xf>
    <xf numFmtId="3" fontId="134" fillId="0" borderId="50" applyAlignment="0" applyProtection="0">
      <alignment vertical="top"/>
    </xf>
    <xf numFmtId="3" fontId="134" fillId="0" borderId="50" applyAlignment="0" applyProtection="0">
      <alignment vertical="top"/>
    </xf>
    <xf numFmtId="3" fontId="134" fillId="0" borderId="50" applyAlignment="0" applyProtection="0">
      <alignment vertical="top"/>
    </xf>
    <xf numFmtId="0" fontId="24" fillId="0" borderId="51" applyNumberFormat="0" applyFont="0" applyAlignment="0" applyProtection="0"/>
    <xf numFmtId="0" fontId="24" fillId="0" borderId="51" applyNumberFormat="0" applyFont="0" applyAlignment="0" applyProtection="0"/>
    <xf numFmtId="0" fontId="24" fillId="0" borderId="51" applyNumberFormat="0" applyFont="0" applyAlignment="0" applyProtection="0"/>
    <xf numFmtId="0" fontId="24" fillId="0" borderId="51"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2" applyNumberFormat="0" applyFont="0" applyAlignment="0" applyProtection="0"/>
    <xf numFmtId="0" fontId="2" fillId="0" borderId="0"/>
    <xf numFmtId="9" fontId="2" fillId="0" borderId="0" applyFont="0" applyFill="0" applyBorder="0" applyAlignment="0" applyProtection="0"/>
    <xf numFmtId="0" fontId="2" fillId="0" borderId="0"/>
    <xf numFmtId="244" fontId="160" fillId="0" borderId="0" applyFont="0" applyFill="0" applyBorder="0" applyAlignment="0" applyProtection="0">
      <alignment horizontal="left" vertical="top"/>
    </xf>
    <xf numFmtId="245" fontId="160" fillId="0" borderId="0" applyFont="0" applyFill="0" applyBorder="0" applyAlignment="0" applyProtection="0">
      <alignment horizontal="left" vertical="top"/>
    </xf>
    <xf numFmtId="246" fontId="39" fillId="0" borderId="0" applyFont="0" applyFill="0" applyBorder="0" applyAlignment="0" applyProtection="0"/>
    <xf numFmtId="247" fontId="39" fillId="0" borderId="0" applyFont="0" applyFill="0" applyBorder="0" applyAlignment="0" applyProtection="0"/>
    <xf numFmtId="0" fontId="2" fillId="0" borderId="0"/>
    <xf numFmtId="0" fontId="24" fillId="0" borderId="0"/>
    <xf numFmtId="0" fontId="2" fillId="0" borderId="0"/>
    <xf numFmtId="0" fontId="24" fillId="0" borderId="0" applyNumberFormat="0" applyFill="0" applyBorder="0" applyAlignment="0">
      <alignment horizontal="center" vertical="center"/>
    </xf>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53" fillId="0" borderId="50" applyNumberFormat="0" applyAlignment="0" applyProtection="0"/>
    <xf numFmtId="172" fontId="43" fillId="0" borderId="22" applyNumberFormat="0" applyFill="0" applyAlignment="0" applyProtection="0"/>
    <xf numFmtId="0" fontId="43" fillId="0" borderId="22" applyNumberFormat="0" applyFill="0" applyAlignment="0" applyProtection="0"/>
    <xf numFmtId="0" fontId="103" fillId="42" borderId="26" applyNumberFormat="0" applyAlignment="0" applyProtection="0"/>
    <xf numFmtId="3" fontId="134" fillId="0" borderId="50" applyAlignment="0" applyProtection="0">
      <alignment vertical="top"/>
    </xf>
    <xf numFmtId="172" fontId="43" fillId="0" borderId="22" applyNumberFormat="0" applyFill="0" applyAlignment="0" applyProtection="0"/>
    <xf numFmtId="0" fontId="53" fillId="0" borderId="50" applyNumberFormat="0" applyAlignment="0" applyProtection="0"/>
    <xf numFmtId="0" fontId="24" fillId="0" borderId="51" applyNumberFormat="0" applyFont="0" applyAlignment="0" applyProtection="0"/>
    <xf numFmtId="0" fontId="53" fillId="0" borderId="50" applyNumberFormat="0" applyAlignment="0" applyProtection="0"/>
    <xf numFmtId="172" fontId="43" fillId="0" borderId="22" applyNumberFormat="0" applyFill="0" applyAlignment="0" applyProtection="0"/>
    <xf numFmtId="0" fontId="43" fillId="0" borderId="22" applyNumberFormat="0" applyFill="0" applyAlignment="0" applyProtection="0"/>
    <xf numFmtId="0" fontId="24" fillId="0" borderId="51" applyNumberFormat="0" applyFont="0" applyAlignment="0" applyProtection="0"/>
    <xf numFmtId="0" fontId="53" fillId="0" borderId="50" applyNumberFormat="0" applyAlignment="0" applyProtection="0"/>
    <xf numFmtId="0" fontId="103" fillId="42" borderId="26" applyNumberFormat="0" applyAlignment="0" applyProtection="0"/>
    <xf numFmtId="0" fontId="103" fillId="42" borderId="26" applyNumberFormat="0" applyAlignment="0" applyProtection="0"/>
    <xf numFmtId="0" fontId="2" fillId="0" borderId="0"/>
    <xf numFmtId="0" fontId="24" fillId="0" borderId="51" applyNumberFormat="0" applyFont="0" applyAlignment="0" applyProtection="0"/>
    <xf numFmtId="0" fontId="24" fillId="0" borderId="52" applyNumberFormat="0" applyFont="0" applyAlignment="0" applyProtection="0"/>
    <xf numFmtId="0" fontId="53" fillId="0" borderId="50" applyNumberFormat="0" applyAlignment="0" applyProtection="0"/>
    <xf numFmtId="0" fontId="24" fillId="0" borderId="51" applyNumberFormat="0" applyFont="0" applyAlignment="0" applyProtection="0"/>
    <xf numFmtId="0" fontId="53" fillId="0" borderId="50" applyNumberFormat="0" applyAlignment="0" applyProtection="0"/>
    <xf numFmtId="0" fontId="43" fillId="0" borderId="22" applyNumberFormat="0" applyFill="0" applyAlignment="0" applyProtection="0"/>
    <xf numFmtId="0" fontId="24" fillId="0" borderId="51"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3" applyNumberFormat="0" applyFont="0" applyAlignment="0" applyProtection="0"/>
    <xf numFmtId="0" fontId="53" fillId="0" borderId="50" applyNumberFormat="0" applyAlignment="0" applyProtection="0"/>
    <xf numFmtId="0" fontId="43" fillId="0" borderId="22" applyNumberFormat="0" applyFill="0" applyAlignment="0" applyProtection="0"/>
    <xf numFmtId="0" fontId="53" fillId="0" borderId="50" applyNumberForma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2"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3" fontId="134" fillId="0" borderId="50" applyAlignment="0" applyProtection="0">
      <alignment vertical="top"/>
    </xf>
    <xf numFmtId="0" fontId="24" fillId="0" borderId="51" applyNumberFormat="0" applyFont="0" applyAlignment="0" applyProtection="0"/>
    <xf numFmtId="172" fontId="43" fillId="0" borderId="22" applyNumberFormat="0" applyFill="0" applyAlignment="0" applyProtection="0"/>
    <xf numFmtId="0" fontId="24" fillId="0" borderId="52" applyNumberFormat="0" applyFont="0" applyAlignment="0" applyProtection="0"/>
    <xf numFmtId="0" fontId="43" fillId="0" borderId="22" applyNumberFormat="0" applyFill="0" applyAlignment="0" applyProtection="0"/>
    <xf numFmtId="0" fontId="24" fillId="0" borderId="53" applyNumberFormat="0" applyFont="0" applyAlignment="0" applyProtection="0"/>
    <xf numFmtId="0" fontId="53" fillId="0" borderId="50" applyNumberFormat="0" applyAlignment="0" applyProtection="0"/>
    <xf numFmtId="3" fontId="134" fillId="0" borderId="50" applyAlignment="0" applyProtection="0">
      <alignment vertical="top"/>
    </xf>
    <xf numFmtId="172"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3" fontId="134" fillId="0" borderId="50" applyAlignment="0" applyProtection="0">
      <alignment vertical="top"/>
    </xf>
    <xf numFmtId="0" fontId="2" fillId="0" borderId="0"/>
    <xf numFmtId="0" fontId="2" fillId="0" borderId="0"/>
    <xf numFmtId="3" fontId="134" fillId="0" borderId="50" applyAlignment="0" applyProtection="0">
      <alignment vertical="top"/>
    </xf>
    <xf numFmtId="0" fontId="24" fillId="0" borderId="52" applyNumberFormat="0" applyFont="0" applyAlignment="0" applyProtection="0"/>
    <xf numFmtId="0" fontId="24" fillId="0" borderId="53" applyNumberFormat="0" applyFont="0" applyAlignment="0" applyProtection="0"/>
    <xf numFmtId="0" fontId="24" fillId="0" borderId="51" applyNumberFormat="0" applyFont="0" applyAlignment="0" applyProtection="0"/>
    <xf numFmtId="0" fontId="53" fillId="0" borderId="50" applyNumberFormat="0" applyAlignment="0" applyProtection="0"/>
    <xf numFmtId="0" fontId="53" fillId="0" borderId="50" applyNumberFormat="0" applyAlignment="0" applyProtection="0"/>
    <xf numFmtId="0" fontId="24" fillId="0" borderId="52" applyNumberFormat="0" applyFont="0" applyAlignment="0" applyProtection="0"/>
    <xf numFmtId="0" fontId="24" fillId="0" borderId="52" applyNumberFormat="0" applyFont="0" applyAlignment="0" applyProtection="0"/>
    <xf numFmtId="0" fontId="53" fillId="0" borderId="50" applyNumberForma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3" fontId="134" fillId="0" borderId="50" applyAlignment="0" applyProtection="0">
      <alignment vertical="top"/>
    </xf>
    <xf numFmtId="43" fontId="2" fillId="0" borderId="0" applyFont="0" applyFill="0" applyBorder="0" applyAlignment="0" applyProtection="0"/>
    <xf numFmtId="0" fontId="2" fillId="0" borderId="0"/>
    <xf numFmtId="0" fontId="2" fillId="0" borderId="0"/>
    <xf numFmtId="172" fontId="43" fillId="0" borderId="22" applyNumberFormat="0" applyFill="0" applyAlignment="0" applyProtection="0"/>
    <xf numFmtId="0" fontId="53" fillId="0" borderId="50" applyNumberFormat="0" applyAlignment="0" applyProtection="0"/>
    <xf numFmtId="3" fontId="134" fillId="0" borderId="50" applyAlignment="0" applyProtection="0">
      <alignment vertical="top"/>
    </xf>
    <xf numFmtId="0" fontId="24" fillId="0" borderId="52" applyNumberFormat="0" applyFont="0" applyAlignment="0" applyProtection="0"/>
    <xf numFmtId="0" fontId="43" fillId="0" borderId="22" applyNumberFormat="0" applyFill="0" applyAlignment="0" applyProtection="0"/>
    <xf numFmtId="3" fontId="134" fillId="0" borderId="50" applyAlignment="0" applyProtection="0">
      <alignment vertical="top"/>
    </xf>
    <xf numFmtId="0" fontId="43" fillId="0" borderId="22" applyNumberFormat="0" applyFill="0" applyAlignment="0" applyProtection="0"/>
    <xf numFmtId="172"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53" fillId="0" borderId="50" applyNumberFormat="0" applyAlignment="0" applyProtection="0"/>
    <xf numFmtId="0" fontId="53" fillId="0" borderId="50" applyNumberFormat="0" applyAlignment="0" applyProtection="0"/>
    <xf numFmtId="3" fontId="134" fillId="0" borderId="50" applyAlignment="0" applyProtection="0">
      <alignment vertical="top"/>
    </xf>
    <xf numFmtId="3" fontId="134" fillId="0" borderId="50" applyAlignment="0" applyProtection="0">
      <alignment vertical="top"/>
    </xf>
    <xf numFmtId="0" fontId="24" fillId="0" borderId="51" applyNumberFormat="0" applyFont="0" applyAlignment="0" applyProtection="0"/>
    <xf numFmtId="0" fontId="24" fillId="0" borderId="51" applyNumberFormat="0" applyFont="0" applyAlignment="0" applyProtection="0"/>
    <xf numFmtId="0" fontId="2" fillId="0" borderId="0"/>
    <xf numFmtId="9" fontId="2" fillId="0" borderId="0" applyFont="0" applyFill="0" applyBorder="0" applyAlignment="0" applyProtection="0"/>
    <xf numFmtId="0" fontId="2" fillId="0" borderId="0"/>
    <xf numFmtId="172" fontId="43" fillId="0" borderId="22" applyNumberFormat="0" applyFill="0" applyAlignment="0" applyProtection="0"/>
    <xf numFmtId="0" fontId="43" fillId="0" borderId="22" applyNumberFormat="0" applyFill="0" applyAlignment="0" applyProtection="0"/>
    <xf numFmtId="0" fontId="53" fillId="0" borderId="50" applyNumberFormat="0" applyAlignment="0" applyProtection="0"/>
    <xf numFmtId="3" fontId="134" fillId="0" borderId="50" applyAlignment="0" applyProtection="0">
      <alignment vertical="top"/>
    </xf>
    <xf numFmtId="0" fontId="24" fillId="0" borderId="53" applyNumberFormat="0" applyFont="0" applyAlignment="0" applyProtection="0"/>
    <xf numFmtId="0" fontId="2" fillId="0" borderId="0"/>
    <xf numFmtId="0" fontId="53" fillId="0" borderId="50" applyNumberFormat="0" applyAlignment="0" applyProtection="0"/>
    <xf numFmtId="3" fontId="134" fillId="0" borderId="50" applyAlignment="0" applyProtection="0">
      <alignment vertical="top"/>
    </xf>
    <xf numFmtId="0" fontId="24" fillId="0" borderId="51" applyNumberFormat="0" applyFont="0" applyAlignment="0" applyProtection="0"/>
    <xf numFmtId="0" fontId="24" fillId="0" borderId="52" applyNumberFormat="0" applyFont="0" applyAlignment="0" applyProtection="0"/>
    <xf numFmtId="0" fontId="24" fillId="0" borderId="53" applyNumberFormat="0" applyFont="0" applyAlignment="0" applyProtection="0"/>
    <xf numFmtId="0" fontId="43" fillId="0" borderId="22" applyNumberFormat="0" applyFill="0" applyAlignment="0" applyProtection="0"/>
    <xf numFmtId="172" fontId="43" fillId="0" borderId="22" applyNumberFormat="0" applyFill="0" applyAlignment="0" applyProtection="0"/>
    <xf numFmtId="0" fontId="24" fillId="0" borderId="52" applyNumberFormat="0" applyFont="0" applyAlignment="0" applyProtection="0"/>
    <xf numFmtId="0" fontId="24" fillId="0" borderId="51" applyNumberFormat="0" applyFont="0" applyAlignment="0" applyProtection="0"/>
    <xf numFmtId="3" fontId="134" fillId="0" borderId="50" applyAlignment="0" applyProtection="0">
      <alignment vertical="top"/>
    </xf>
    <xf numFmtId="0" fontId="53" fillId="0" borderId="50" applyNumberFormat="0" applyAlignment="0" applyProtection="0"/>
    <xf numFmtId="172" fontId="43" fillId="0" borderId="22" applyNumberFormat="0" applyFill="0" applyAlignment="0" applyProtection="0"/>
    <xf numFmtId="0" fontId="43" fillId="0" borderId="22" applyNumberFormat="0" applyFill="0" applyAlignment="0" applyProtection="0"/>
    <xf numFmtId="0" fontId="24" fillId="0" borderId="53" applyNumberFormat="0" applyFont="0" applyAlignment="0" applyProtection="0"/>
    <xf numFmtId="0" fontId="24" fillId="0" borderId="52" applyNumberFormat="0" applyFont="0" applyAlignment="0" applyProtection="0"/>
    <xf numFmtId="0" fontId="24" fillId="0" borderId="51" applyNumberFormat="0" applyFont="0" applyAlignment="0" applyProtection="0"/>
    <xf numFmtId="3" fontId="134" fillId="0" borderId="50" applyAlignment="0" applyProtection="0">
      <alignment vertical="top"/>
    </xf>
    <xf numFmtId="0" fontId="24" fillId="0" borderId="51" applyNumberFormat="0" applyFont="0" applyAlignment="0" applyProtection="0"/>
    <xf numFmtId="0" fontId="53" fillId="0" borderId="50" applyNumberFormat="0" applyAlignment="0" applyProtection="0"/>
    <xf numFmtId="172" fontId="43" fillId="0" borderId="22" applyNumberFormat="0" applyFill="0" applyAlignment="0" applyProtection="0"/>
    <xf numFmtId="0" fontId="43" fillId="0" borderId="22" applyNumberFormat="0" applyFill="0" applyAlignment="0" applyProtection="0"/>
    <xf numFmtId="172" fontId="43" fillId="0" borderId="22" applyNumberFormat="0" applyFill="0" applyAlignment="0" applyProtection="0"/>
    <xf numFmtId="0" fontId="53" fillId="0" borderId="50" applyNumberFormat="0" applyAlignment="0" applyProtection="0"/>
    <xf numFmtId="3" fontId="134" fillId="0" borderId="50" applyAlignment="0" applyProtection="0">
      <alignment vertical="top"/>
    </xf>
    <xf numFmtId="0" fontId="24" fillId="0" borderId="51" applyNumberFormat="0" applyFont="0" applyAlignment="0" applyProtection="0"/>
    <xf numFmtId="0" fontId="24" fillId="0" borderId="51" applyNumberFormat="0" applyFont="0" applyAlignment="0" applyProtection="0"/>
    <xf numFmtId="0" fontId="53" fillId="0" borderId="50" applyNumberFormat="0" applyAlignment="0" applyProtection="0"/>
    <xf numFmtId="3" fontId="134" fillId="0" borderId="50" applyAlignment="0" applyProtection="0">
      <alignment vertical="top"/>
    </xf>
    <xf numFmtId="0" fontId="43" fillId="0" borderId="22" applyNumberFormat="0" applyFill="0" applyAlignment="0" applyProtection="0"/>
    <xf numFmtId="172" fontId="43" fillId="0" borderId="22" applyNumberFormat="0" applyFill="0" applyAlignment="0" applyProtection="0"/>
    <xf numFmtId="0" fontId="24" fillId="0" borderId="51" applyNumberFormat="0" applyFont="0" applyAlignment="0" applyProtection="0"/>
    <xf numFmtId="0" fontId="24" fillId="0" borderId="52" applyNumberFormat="0" applyFont="0" applyAlignment="0" applyProtection="0"/>
    <xf numFmtId="0" fontId="24" fillId="0" borderId="53" applyNumberFormat="0" applyFont="0" applyAlignment="0" applyProtection="0"/>
    <xf numFmtId="0" fontId="43" fillId="0" borderId="22" applyNumberFormat="0" applyFill="0" applyAlignment="0" applyProtection="0"/>
    <xf numFmtId="0" fontId="2" fillId="0" borderId="0"/>
    <xf numFmtId="0" fontId="2" fillId="0" borderId="0"/>
    <xf numFmtId="0" fontId="24" fillId="0" borderId="53" applyNumberFormat="0" applyFont="0" applyAlignment="0" applyProtection="0"/>
    <xf numFmtId="0" fontId="24" fillId="0" borderId="53" applyNumberFormat="0" applyFont="0" applyAlignment="0" applyProtection="0"/>
    <xf numFmtId="0" fontId="24" fillId="0" borderId="52" applyNumberFormat="0" applyFont="0" applyAlignment="0" applyProtection="0"/>
    <xf numFmtId="3" fontId="134" fillId="0" borderId="50" applyAlignment="0" applyProtection="0">
      <alignment vertical="top"/>
    </xf>
    <xf numFmtId="0" fontId="24" fillId="0" borderId="52" applyNumberFormat="0" applyFont="0" applyAlignment="0" applyProtection="0"/>
    <xf numFmtId="0" fontId="24" fillId="0" borderId="53" applyNumberFormat="0" applyFont="0" applyAlignment="0" applyProtection="0"/>
    <xf numFmtId="0" fontId="53" fillId="0" borderId="50" applyNumberForma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172" fontId="43" fillId="0" borderId="22" applyNumberFormat="0" applyFill="0" applyAlignment="0" applyProtection="0"/>
    <xf numFmtId="172" fontId="43" fillId="0" borderId="22" applyNumberFormat="0" applyFill="0" applyAlignment="0" applyProtection="0"/>
    <xf numFmtId="172" fontId="43" fillId="0" borderId="22" applyNumberFormat="0" applyFill="0" applyAlignment="0" applyProtection="0"/>
    <xf numFmtId="172" fontId="43" fillId="0" borderId="22" applyNumberFormat="0" applyFill="0" applyAlignment="0" applyProtection="0"/>
    <xf numFmtId="172"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43" fontId="2" fillId="0" borderId="0" applyFont="0" applyFill="0" applyBorder="0" applyAlignment="0" applyProtection="0"/>
    <xf numFmtId="0" fontId="2" fillId="0" borderId="0"/>
    <xf numFmtId="0" fontId="2" fillId="0" borderId="0"/>
    <xf numFmtId="0" fontId="53" fillId="0" borderId="50" applyNumberFormat="0" applyAlignment="0" applyProtection="0"/>
    <xf numFmtId="0" fontId="53" fillId="0" borderId="50" applyNumberFormat="0" applyAlignment="0" applyProtection="0"/>
    <xf numFmtId="0" fontId="53" fillId="0" borderId="50" applyNumberFormat="0" applyAlignment="0" applyProtection="0"/>
    <xf numFmtId="0" fontId="53" fillId="0" borderId="50" applyNumberFormat="0" applyAlignment="0" applyProtection="0"/>
    <xf numFmtId="3" fontId="134" fillId="0" borderId="50" applyAlignment="0" applyProtection="0">
      <alignment vertical="top"/>
    </xf>
    <xf numFmtId="3" fontId="134" fillId="0" borderId="50" applyAlignment="0" applyProtection="0">
      <alignment vertical="top"/>
    </xf>
    <xf numFmtId="3" fontId="134" fillId="0" borderId="50" applyAlignment="0" applyProtection="0">
      <alignment vertical="top"/>
    </xf>
    <xf numFmtId="3" fontId="134" fillId="0" borderId="50" applyAlignment="0" applyProtection="0">
      <alignment vertical="top"/>
    </xf>
    <xf numFmtId="0" fontId="24" fillId="0" borderId="51" applyNumberFormat="0" applyFont="0" applyAlignment="0" applyProtection="0"/>
    <xf numFmtId="0" fontId="24" fillId="0" borderId="51" applyNumberFormat="0" applyFont="0" applyAlignment="0" applyProtection="0"/>
    <xf numFmtId="0" fontId="24" fillId="0" borderId="51" applyNumberFormat="0" applyFont="0" applyAlignment="0" applyProtection="0"/>
    <xf numFmtId="0" fontId="24" fillId="0" borderId="51"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43" fillId="0" borderId="22" applyNumberFormat="0" applyFill="0" applyAlignment="0" applyProtection="0"/>
    <xf numFmtId="3" fontId="134" fillId="0" borderId="50" applyAlignment="0" applyProtection="0">
      <alignment vertical="top"/>
    </xf>
    <xf numFmtId="172" fontId="43" fillId="0" borderId="22" applyNumberFormat="0" applyFill="0" applyAlignment="0" applyProtection="0"/>
    <xf numFmtId="172" fontId="43" fillId="0" borderId="22" applyNumberFormat="0" applyFill="0" applyAlignment="0" applyProtection="0"/>
    <xf numFmtId="172" fontId="43" fillId="0" borderId="22" applyNumberFormat="0" applyFill="0" applyAlignment="0" applyProtection="0"/>
    <xf numFmtId="172" fontId="43" fillId="0" borderId="22" applyNumberFormat="0" applyFill="0" applyAlignment="0" applyProtection="0"/>
    <xf numFmtId="172"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53" fillId="0" borderId="50" applyNumberFormat="0" applyAlignment="0" applyProtection="0"/>
    <xf numFmtId="0" fontId="53" fillId="0" borderId="50" applyNumberFormat="0" applyAlignment="0" applyProtection="0"/>
    <xf numFmtId="0" fontId="53" fillId="0" borderId="50" applyNumberFormat="0" applyAlignment="0" applyProtection="0"/>
    <xf numFmtId="0" fontId="53" fillId="0" borderId="50" applyNumberFormat="0" applyAlignment="0" applyProtection="0"/>
    <xf numFmtId="3" fontId="134" fillId="0" borderId="50" applyAlignment="0" applyProtection="0">
      <alignment vertical="top"/>
    </xf>
    <xf numFmtId="3" fontId="134" fillId="0" borderId="50" applyAlignment="0" applyProtection="0">
      <alignment vertical="top"/>
    </xf>
    <xf numFmtId="3" fontId="134" fillId="0" borderId="50" applyAlignment="0" applyProtection="0">
      <alignment vertical="top"/>
    </xf>
    <xf numFmtId="3" fontId="134" fillId="0" borderId="50" applyAlignment="0" applyProtection="0">
      <alignment vertical="top"/>
    </xf>
    <xf numFmtId="0" fontId="24" fillId="0" borderId="51" applyNumberFormat="0" applyFont="0" applyAlignment="0" applyProtection="0"/>
    <xf numFmtId="0" fontId="24" fillId="0" borderId="51" applyNumberFormat="0" applyFont="0" applyAlignment="0" applyProtection="0"/>
    <xf numFmtId="0" fontId="24" fillId="0" borderId="51" applyNumberFormat="0" applyFont="0" applyAlignment="0" applyProtection="0"/>
    <xf numFmtId="0" fontId="24" fillId="0" borderId="51"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2" applyNumberFormat="0" applyFont="0" applyAlignment="0" applyProtection="0"/>
    <xf numFmtId="0" fontId="2" fillId="0" borderId="0"/>
    <xf numFmtId="9" fontId="2" fillId="0" borderId="0" applyFont="0" applyFill="0" applyBorder="0" applyAlignment="0" applyProtection="0"/>
    <xf numFmtId="0" fontId="2" fillId="0" borderId="0"/>
    <xf numFmtId="3" fontId="134" fillId="0" borderId="50" applyAlignment="0" applyProtection="0">
      <alignment vertical="top"/>
    </xf>
    <xf numFmtId="0" fontId="2" fillId="0" borderId="0"/>
    <xf numFmtId="0" fontId="2" fillId="0" borderId="0"/>
    <xf numFmtId="44" fontId="2" fillId="0" borderId="0" applyFont="0" applyFill="0" applyBorder="0" applyAlignment="0" applyProtection="0"/>
    <xf numFmtId="0" fontId="24" fillId="0" borderId="51" applyNumberFormat="0" applyFont="0" applyAlignment="0" applyProtection="0"/>
    <xf numFmtId="3" fontId="134" fillId="0" borderId="50" applyAlignment="0" applyProtection="0">
      <alignment vertical="top"/>
    </xf>
    <xf numFmtId="0" fontId="43" fillId="0" borderId="22" applyNumberFormat="0" applyFill="0" applyAlignment="0" applyProtection="0"/>
    <xf numFmtId="172" fontId="43" fillId="0" borderId="22" applyNumberFormat="0" applyFill="0" applyAlignment="0" applyProtection="0"/>
    <xf numFmtId="3" fontId="134" fillId="0" borderId="50" applyAlignment="0" applyProtection="0">
      <alignment vertical="top"/>
    </xf>
    <xf numFmtId="0" fontId="24" fillId="0" borderId="53" applyNumberFormat="0" applyFont="0" applyAlignment="0" applyProtection="0"/>
    <xf numFmtId="0" fontId="43" fillId="0" borderId="22" applyNumberFormat="0" applyFill="0" applyAlignment="0" applyProtection="0"/>
    <xf numFmtId="0" fontId="24" fillId="0" borderId="52" applyNumberFormat="0" applyFont="0" applyAlignment="0" applyProtection="0"/>
    <xf numFmtId="172" fontId="43" fillId="0" borderId="22" applyNumberFormat="0" applyFill="0" applyAlignment="0" applyProtection="0"/>
    <xf numFmtId="3" fontId="134" fillId="0" borderId="50" applyAlignment="0" applyProtection="0">
      <alignment vertical="top"/>
    </xf>
    <xf numFmtId="0" fontId="24" fillId="0" borderId="51" applyNumberFormat="0" applyFont="0" applyAlignment="0" applyProtection="0"/>
    <xf numFmtId="3" fontId="134" fillId="0" borderId="50" applyAlignment="0" applyProtection="0">
      <alignment vertical="top"/>
    </xf>
    <xf numFmtId="172" fontId="43" fillId="0" borderId="22" applyNumberFormat="0" applyFill="0" applyAlignment="0" applyProtection="0"/>
    <xf numFmtId="172" fontId="43" fillId="0" borderId="22" applyNumberFormat="0" applyFill="0" applyAlignment="0" applyProtection="0"/>
    <xf numFmtId="0" fontId="24" fillId="0" borderId="51" applyNumberFormat="0" applyFont="0" applyAlignment="0" applyProtection="0"/>
    <xf numFmtId="0" fontId="24" fillId="0" borderId="51" applyNumberFormat="0" applyFont="0" applyAlignment="0" applyProtection="0"/>
    <xf numFmtId="0" fontId="24" fillId="0" borderId="53" applyNumberFormat="0" applyFont="0" applyAlignment="0" applyProtection="0"/>
    <xf numFmtId="172" fontId="43" fillId="0" borderId="22" applyNumberFormat="0" applyFill="0" applyAlignment="0" applyProtection="0"/>
    <xf numFmtId="0" fontId="24" fillId="0" borderId="51" applyNumberFormat="0" applyFont="0" applyAlignment="0" applyProtection="0"/>
    <xf numFmtId="172" fontId="43" fillId="0" borderId="22" applyNumberFormat="0" applyFill="0" applyAlignment="0" applyProtection="0"/>
    <xf numFmtId="0" fontId="24" fillId="0" borderId="53" applyNumberFormat="0" applyFont="0" applyAlignment="0" applyProtection="0"/>
    <xf numFmtId="0" fontId="43" fillId="0" borderId="22" applyNumberFormat="0" applyFill="0" applyAlignment="0" applyProtection="0"/>
    <xf numFmtId="0" fontId="24" fillId="0" borderId="51" applyNumberFormat="0" applyFont="0" applyAlignment="0" applyProtection="0"/>
    <xf numFmtId="0" fontId="53" fillId="0" borderId="50" applyNumberFormat="0" applyAlignment="0" applyProtection="0"/>
    <xf numFmtId="0" fontId="43" fillId="0" borderId="22" applyNumberFormat="0" applyFill="0" applyAlignment="0" applyProtection="0"/>
    <xf numFmtId="172" fontId="43" fillId="0" borderId="22" applyNumberFormat="0" applyFill="0" applyAlignment="0" applyProtection="0"/>
    <xf numFmtId="172" fontId="43" fillId="0" borderId="22" applyNumberFormat="0" applyFill="0" applyAlignment="0" applyProtection="0"/>
    <xf numFmtId="172" fontId="43" fillId="0" borderId="22" applyNumberFormat="0" applyFill="0" applyAlignment="0" applyProtection="0"/>
    <xf numFmtId="176" fontId="75" fillId="0" borderId="0"/>
    <xf numFmtId="9" fontId="163" fillId="0" borderId="0" applyFont="0" applyFill="0" applyBorder="0" applyAlignment="0" applyProtection="0"/>
    <xf numFmtId="187" fontId="163" fillId="0" borderId="0" applyFont="0" applyFill="0" applyBorder="0" applyAlignment="0" applyProtection="0"/>
    <xf numFmtId="4" fontId="163" fillId="0" borderId="0" applyFont="0" applyFill="0" applyBorder="0" applyAlignment="0" applyProtection="0"/>
    <xf numFmtId="9" fontId="1" fillId="0" borderId="0" applyFont="0" applyFill="0" applyBorder="0" applyAlignment="0" applyProtection="0"/>
    <xf numFmtId="0" fontId="52" fillId="0" borderId="0">
      <alignment horizontal="center"/>
    </xf>
    <xf numFmtId="10" fontId="164" fillId="0" borderId="0"/>
    <xf numFmtId="0" fontId="121" fillId="0" borderId="0">
      <alignment vertical="top"/>
    </xf>
    <xf numFmtId="249" fontId="165" fillId="0" borderId="0" applyFont="0" applyFill="0" applyBorder="0" applyAlignment="0" applyProtection="0"/>
    <xf numFmtId="249" fontId="39" fillId="0" borderId="0" applyFont="0" applyFill="0" applyBorder="0" applyAlignment="0" applyProtection="0"/>
    <xf numFmtId="249" fontId="39" fillId="0" borderId="0" applyFont="0" applyFill="0" applyBorder="0" applyAlignment="0" applyProtection="0"/>
    <xf numFmtId="250" fontId="165" fillId="0" borderId="0" applyFont="0" applyFill="0" applyBorder="0" applyAlignment="0" applyProtection="0"/>
    <xf numFmtId="250" fontId="39" fillId="0" borderId="0" applyFont="0" applyFill="0" applyBorder="0" applyAlignment="0" applyProtection="0"/>
    <xf numFmtId="250" fontId="39" fillId="0" borderId="0" applyFont="0" applyFill="0" applyBorder="0" applyAlignment="0" applyProtection="0"/>
    <xf numFmtId="37" fontId="166" fillId="0" borderId="0" applyFont="0" applyBorder="0">
      <alignment horizontal="right"/>
    </xf>
    <xf numFmtId="0" fontId="28"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8"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251" fontId="28"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251" fontId="28"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8"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8" fillId="4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8" fillId="4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8" fillId="4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8" fillId="4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251" fontId="2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251" fontId="2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8" fillId="4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8" fillId="4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8" fillId="4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8" fillId="4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67" fillId="9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8" fillId="3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251" fontId="28" fillId="3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251" fontId="28" fillId="3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8" fillId="3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8" fillId="7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8" fillId="7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8" fillId="7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8" fillId="7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8"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8"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251" fontId="28"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251" fontId="28"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8"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8" fillId="4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8" fillId="4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8" fillId="4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8" fillId="4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8"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8"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251" fontId="28"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251" fontId="28"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8"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8"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8" fillId="42"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28" fillId="42"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251" fontId="28" fillId="42"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251" fontId="28" fillId="42"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3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28" fillId="42"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3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3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28" fillId="7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8" fillId="7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8" fillId="7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8" fillId="7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8" fillId="4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8" fillId="4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251" fontId="28" fillId="4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251" fontId="28" fillId="4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8" fillId="4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8" fillId="41"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8" fillId="41"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8" fillId="41"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8" fillId="41"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8" fillId="4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8" fillId="4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251" fontId="28" fillId="4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251" fontId="28" fillId="4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8" fillId="4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8" fillId="4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8" fillId="4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8" fillId="4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251" fontId="28" fillId="4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251" fontId="28" fillId="4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8" fillId="4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8" fillId="78"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8" fillId="78"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8" fillId="78"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20"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20"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8" fillId="78"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20"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8"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8"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251" fontId="28"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251" fontId="28"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8"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8" fillId="6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8" fillId="6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8" fillId="6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8" fillId="6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8"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8"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251" fontId="28"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251" fontId="28"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8"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8" fillId="41"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8" fillId="41"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8" fillId="41"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8" fillId="41"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8" fillId="4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8" fillId="4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251" fontId="28" fillId="4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251" fontId="28" fillId="4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8" fillId="4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8" fillId="78"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28" fillId="78"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28" fillId="78"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3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3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28" fillId="78"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3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6" fillId="47" borderId="0" applyNumberFormat="0" applyBorder="0" applyAlignment="0" applyProtection="0"/>
    <xf numFmtId="0" fontId="22" fillId="13" borderId="0" applyNumberFormat="0" applyBorder="0" applyAlignment="0" applyProtection="0"/>
    <xf numFmtId="0" fontId="46" fillId="47" borderId="0" applyNumberFormat="0" applyBorder="0" applyAlignment="0" applyProtection="0"/>
    <xf numFmtId="0" fontId="22" fillId="13"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22" fillId="13" borderId="0" applyNumberFormat="0" applyBorder="0" applyAlignment="0" applyProtection="0"/>
    <xf numFmtId="0" fontId="46" fillId="49" borderId="0" applyNumberFormat="0" applyBorder="0" applyAlignment="0" applyProtection="0"/>
    <xf numFmtId="0" fontId="22" fillId="47" borderId="0" applyNumberFormat="0" applyBorder="0" applyAlignment="0" applyProtection="0"/>
    <xf numFmtId="251" fontId="46" fillId="44" borderId="0" applyNumberFormat="0" applyBorder="0" applyAlignment="0" applyProtection="0"/>
    <xf numFmtId="251" fontId="46" fillId="44" borderId="0" applyNumberFormat="0" applyBorder="0" applyAlignment="0" applyProtection="0"/>
    <xf numFmtId="0" fontId="46" fillId="44" borderId="0" applyNumberFormat="0" applyBorder="0" applyAlignment="0" applyProtection="0"/>
    <xf numFmtId="0" fontId="22" fillId="4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46" fillId="44" borderId="0" applyNumberFormat="0" applyBorder="0" applyAlignment="0" applyProtection="0"/>
    <xf numFmtId="0" fontId="22" fillId="44" borderId="0" applyNumberFormat="0" applyBorder="0" applyAlignment="0" applyProtection="0"/>
    <xf numFmtId="0" fontId="46" fillId="45" borderId="0" applyNumberFormat="0" applyBorder="0" applyAlignment="0" applyProtection="0"/>
    <xf numFmtId="0" fontId="22" fillId="21" borderId="0" applyNumberFormat="0" applyBorder="0" applyAlignment="0" applyProtection="0"/>
    <xf numFmtId="0" fontId="46" fillId="45" borderId="0" applyNumberFormat="0" applyBorder="0" applyAlignment="0" applyProtection="0"/>
    <xf numFmtId="0" fontId="22" fillId="21"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22" fillId="21" borderId="0" applyNumberFormat="0" applyBorder="0" applyAlignment="0" applyProtection="0"/>
    <xf numFmtId="0" fontId="46" fillId="36" borderId="0" applyNumberFormat="0" applyBorder="0" applyAlignment="0" applyProtection="0"/>
    <xf numFmtId="0" fontId="22" fillId="45" borderId="0" applyNumberFormat="0" applyBorder="0" applyAlignment="0" applyProtection="0"/>
    <xf numFmtId="0" fontId="46" fillId="48" borderId="0" applyNumberFormat="0" applyBorder="0" applyAlignment="0" applyProtection="0"/>
    <xf numFmtId="0" fontId="22" fillId="25" borderId="0" applyNumberFormat="0" applyBorder="0" applyAlignment="0" applyProtection="0"/>
    <xf numFmtId="0" fontId="46" fillId="48" borderId="0" applyNumberFormat="0" applyBorder="0" applyAlignment="0" applyProtection="0"/>
    <xf numFmtId="0" fontId="22" fillId="25"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22" fillId="25" borderId="0" applyNumberFormat="0" applyBorder="0" applyAlignment="0" applyProtection="0"/>
    <xf numFmtId="0" fontId="46" fillId="64" borderId="0" applyNumberFormat="0" applyBorder="0" applyAlignment="0" applyProtection="0"/>
    <xf numFmtId="0" fontId="22" fillId="48" borderId="0" applyNumberFormat="0" applyBorder="0" applyAlignment="0" applyProtection="0"/>
    <xf numFmtId="0" fontId="46" fillId="49" borderId="0" applyNumberFormat="0" applyBorder="0" applyAlignment="0" applyProtection="0"/>
    <xf numFmtId="0" fontId="22" fillId="49" borderId="0" applyNumberFormat="0" applyBorder="0" applyAlignment="0" applyProtection="0"/>
    <xf numFmtId="0" fontId="46" fillId="49" borderId="0" applyNumberFormat="0" applyBorder="0" applyAlignment="0" applyProtection="0"/>
    <xf numFmtId="0" fontId="22" fillId="49"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22" fillId="29" borderId="0" applyNumberFormat="0" applyBorder="0" applyAlignment="0" applyProtection="0"/>
    <xf numFmtId="0" fontId="46" fillId="49" borderId="0" applyNumberFormat="0" applyBorder="0" applyAlignment="0" applyProtection="0"/>
    <xf numFmtId="0" fontId="22" fillId="49" borderId="0" applyNumberFormat="0" applyBorder="0" applyAlignment="0" applyProtection="0"/>
    <xf numFmtId="0" fontId="46" fillId="50" borderId="0" applyNumberFormat="0" applyBorder="0" applyAlignment="0" applyProtection="0"/>
    <xf numFmtId="0" fontId="22" fillId="33" borderId="0" applyNumberFormat="0" applyBorder="0" applyAlignment="0" applyProtection="0"/>
    <xf numFmtId="0" fontId="46" fillId="50" borderId="0" applyNumberFormat="0" applyBorder="0" applyAlignment="0" applyProtection="0"/>
    <xf numFmtId="0" fontId="22" fillId="33"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22" fillId="33" borderId="0" applyNumberFormat="0" applyBorder="0" applyAlignment="0" applyProtection="0"/>
    <xf numFmtId="0" fontId="46" fillId="44" borderId="0" applyNumberFormat="0" applyBorder="0" applyAlignment="0" applyProtection="0"/>
    <xf numFmtId="0" fontId="22" fillId="50" borderId="0" applyNumberFormat="0" applyBorder="0" applyAlignment="0" applyProtection="0"/>
    <xf numFmtId="14" fontId="168" fillId="0" borderId="0"/>
    <xf numFmtId="0" fontId="52" fillId="0" borderId="16"/>
    <xf numFmtId="0" fontId="52" fillId="0" borderId="16"/>
    <xf numFmtId="0" fontId="46" fillId="51" borderId="0" applyNumberFormat="0" applyBorder="0" applyAlignment="0" applyProtection="0"/>
    <xf numFmtId="0" fontId="22" fillId="10" borderId="0" applyNumberFormat="0" applyBorder="0" applyAlignment="0" applyProtection="0"/>
    <xf numFmtId="0" fontId="46" fillId="51" borderId="0" applyNumberFormat="0" applyBorder="0" applyAlignment="0" applyProtection="0"/>
    <xf numFmtId="0" fontId="22" fillId="10"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22" fillId="10" borderId="0" applyNumberFormat="0" applyBorder="0" applyAlignment="0" applyProtection="0"/>
    <xf numFmtId="0" fontId="46" fillId="49" borderId="0" applyNumberFormat="0" applyBorder="0" applyAlignment="0" applyProtection="0"/>
    <xf numFmtId="0" fontId="22" fillId="51" borderId="0" applyNumberFormat="0" applyBorder="0" applyAlignment="0" applyProtection="0"/>
    <xf numFmtId="0" fontId="46" fillId="52" borderId="0" applyNumberFormat="0" applyBorder="0" applyAlignment="0" applyProtection="0"/>
    <xf numFmtId="0" fontId="22" fillId="52" borderId="0" applyNumberFormat="0" applyBorder="0" applyAlignment="0" applyProtection="0"/>
    <xf numFmtId="0" fontId="46" fillId="52" borderId="0" applyNumberFormat="0" applyBorder="0" applyAlignment="0" applyProtection="0"/>
    <xf numFmtId="0" fontId="22" fillId="52" borderId="0" applyNumberFormat="0" applyBorder="0" applyAlignment="0" applyProtection="0"/>
    <xf numFmtId="0" fontId="46" fillId="50" borderId="0" applyNumberFormat="0" applyBorder="0" applyAlignment="0" applyProtection="0"/>
    <xf numFmtId="0" fontId="46" fillId="50" borderId="0" applyNumberFormat="0" applyBorder="0" applyAlignment="0" applyProtection="0"/>
    <xf numFmtId="0" fontId="22" fillId="14" borderId="0" applyNumberFormat="0" applyBorder="0" applyAlignment="0" applyProtection="0"/>
    <xf numFmtId="0" fontId="46" fillId="52" borderId="0" applyNumberFormat="0" applyBorder="0" applyAlignment="0" applyProtection="0"/>
    <xf numFmtId="0" fontId="22" fillId="52" borderId="0" applyNumberFormat="0" applyBorder="0" applyAlignment="0" applyProtection="0"/>
    <xf numFmtId="0" fontId="46" fillId="53" borderId="0" applyNumberFormat="0" applyBorder="0" applyAlignment="0" applyProtection="0"/>
    <xf numFmtId="0" fontId="22" fillId="53" borderId="0" applyNumberFormat="0" applyBorder="0" applyAlignment="0" applyProtection="0"/>
    <xf numFmtId="0" fontId="46" fillId="53" borderId="0" applyNumberFormat="0" applyBorder="0" applyAlignment="0" applyProtection="0"/>
    <xf numFmtId="0" fontId="22" fillId="53"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22" fillId="18" borderId="0" applyNumberFormat="0" applyBorder="0" applyAlignment="0" applyProtection="0"/>
    <xf numFmtId="0" fontId="46" fillId="53" borderId="0" applyNumberFormat="0" applyBorder="0" applyAlignment="0" applyProtection="0"/>
    <xf numFmtId="0" fontId="22" fillId="53" borderId="0" applyNumberFormat="0" applyBorder="0" applyAlignment="0" applyProtection="0"/>
    <xf numFmtId="0" fontId="46" fillId="48" borderId="0" applyNumberFormat="0" applyBorder="0" applyAlignment="0" applyProtection="0"/>
    <xf numFmtId="0" fontId="22" fillId="22" borderId="0" applyNumberFormat="0" applyBorder="0" applyAlignment="0" applyProtection="0"/>
    <xf numFmtId="0" fontId="46" fillId="48" borderId="0" applyNumberFormat="0" applyBorder="0" applyAlignment="0" applyProtection="0"/>
    <xf numFmtId="0" fontId="22" fillId="22" borderId="0" applyNumberFormat="0" applyBorder="0" applyAlignment="0" applyProtection="0"/>
    <xf numFmtId="0" fontId="46" fillId="96" borderId="0" applyNumberFormat="0" applyBorder="0" applyAlignment="0" applyProtection="0"/>
    <xf numFmtId="0" fontId="46" fillId="96" borderId="0" applyNumberFormat="0" applyBorder="0" applyAlignment="0" applyProtection="0"/>
    <xf numFmtId="0" fontId="22" fillId="22" borderId="0" applyNumberFormat="0" applyBorder="0" applyAlignment="0" applyProtection="0"/>
    <xf numFmtId="0" fontId="46" fillId="96" borderId="0" applyNumberFormat="0" applyBorder="0" applyAlignment="0" applyProtection="0"/>
    <xf numFmtId="0" fontId="22" fillId="48" borderId="0" applyNumberFormat="0" applyBorder="0" applyAlignment="0" applyProtection="0"/>
    <xf numFmtId="251" fontId="46" fillId="49" borderId="0" applyNumberFormat="0" applyBorder="0" applyAlignment="0" applyProtection="0"/>
    <xf numFmtId="251" fontId="46" fillId="49" borderId="0" applyNumberFormat="0" applyBorder="0" applyAlignment="0" applyProtection="0"/>
    <xf numFmtId="0" fontId="46" fillId="49"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46" fillId="49" borderId="0" applyNumberFormat="0" applyBorder="0" applyAlignment="0" applyProtection="0"/>
    <xf numFmtId="0" fontId="46" fillId="54" borderId="0" applyNumberFormat="0" applyBorder="0" applyAlignment="0" applyProtection="0"/>
    <xf numFmtId="0" fontId="22" fillId="54" borderId="0" applyNumberFormat="0" applyBorder="0" applyAlignment="0" applyProtection="0"/>
    <xf numFmtId="0" fontId="46" fillId="54" borderId="0" applyNumberFormat="0" applyBorder="0" applyAlignment="0" applyProtection="0"/>
    <xf numFmtId="0" fontId="22" fillId="54"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22" fillId="30" borderId="0" applyNumberFormat="0" applyBorder="0" applyAlignment="0" applyProtection="0"/>
    <xf numFmtId="0" fontId="46" fillId="54" borderId="0" applyNumberFormat="0" applyBorder="0" applyAlignment="0" applyProtection="0"/>
    <xf numFmtId="0" fontId="22" fillId="54" borderId="0" applyNumberFormat="0" applyBorder="0" applyAlignment="0" applyProtection="0"/>
    <xf numFmtId="0" fontId="77" fillId="0" borderId="0"/>
    <xf numFmtId="252" fontId="169" fillId="0" borderId="0">
      <alignment vertical="top"/>
    </xf>
    <xf numFmtId="253" fontId="83" fillId="0" borderId="0" applyFont="0" applyBorder="0"/>
    <xf numFmtId="254" fontId="83" fillId="0" borderId="0" applyFont="0" applyBorder="0"/>
    <xf numFmtId="0" fontId="39" fillId="0" borderId="0" applyNumberFormat="0" applyAlignment="0"/>
    <xf numFmtId="251" fontId="39" fillId="0" borderId="0" applyNumberFormat="0" applyAlignment="0"/>
    <xf numFmtId="251" fontId="39" fillId="0" borderId="0" applyNumberFormat="0" applyAlignment="0"/>
    <xf numFmtId="0" fontId="39" fillId="0" borderId="0" applyNumberFormat="0" applyAlignment="0"/>
    <xf numFmtId="255" fontId="39" fillId="0" borderId="0" applyNumberFormat="0" applyAlignment="0"/>
    <xf numFmtId="0" fontId="68" fillId="0" borderId="0" applyNumberFormat="0" applyAlignment="0"/>
    <xf numFmtId="255" fontId="39" fillId="0" borderId="0" applyNumberFormat="0" applyAlignment="0"/>
    <xf numFmtId="255" fontId="39" fillId="0" borderId="0" applyNumberFormat="0" applyAlignment="0"/>
    <xf numFmtId="255" fontId="39" fillId="0" borderId="0" applyNumberFormat="0" applyAlignment="0"/>
    <xf numFmtId="3" fontId="52" fillId="0" borderId="0"/>
    <xf numFmtId="0" fontId="170" fillId="0" borderId="4">
      <protection hidden="1"/>
    </xf>
    <xf numFmtId="0" fontId="163" fillId="64" borderId="4" applyNumberFormat="0" applyFont="0" applyBorder="0" applyAlignment="0" applyProtection="0">
      <protection hidden="1"/>
    </xf>
    <xf numFmtId="0" fontId="171" fillId="68" borderId="0">
      <alignment vertical="center"/>
    </xf>
    <xf numFmtId="0" fontId="24" fillId="68" borderId="0">
      <alignment vertical="center"/>
    </xf>
    <xf numFmtId="0" fontId="24" fillId="68" borderId="0">
      <alignment vertical="center"/>
    </xf>
    <xf numFmtId="0" fontId="24" fillId="68" borderId="0">
      <alignment vertical="center"/>
    </xf>
    <xf numFmtId="0" fontId="24" fillId="68" borderId="0">
      <alignment vertical="center"/>
    </xf>
    <xf numFmtId="0" fontId="171" fillId="68" borderId="0">
      <alignment vertical="center"/>
    </xf>
    <xf numFmtId="251" fontId="47" fillId="38" borderId="0" applyNumberFormat="0" applyBorder="0" applyAlignment="0" applyProtection="0"/>
    <xf numFmtId="251" fontId="47" fillId="38" borderId="0" applyNumberFormat="0" applyBorder="0" applyAlignment="0" applyProtection="0"/>
    <xf numFmtId="0" fontId="47" fillId="38" borderId="0" applyNumberFormat="0" applyBorder="0" applyAlignment="0" applyProtection="0"/>
    <xf numFmtId="0" fontId="13" fillId="3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47" fillId="38" borderId="0" applyNumberFormat="0" applyBorder="0" applyAlignment="0" applyProtection="0"/>
    <xf numFmtId="0" fontId="13" fillId="38" borderId="0" applyNumberFormat="0" applyBorder="0" applyAlignment="0" applyProtection="0"/>
    <xf numFmtId="0" fontId="52" fillId="0" borderId="59"/>
    <xf numFmtId="0" fontId="172" fillId="91" borderId="61">
      <alignment horizontal="centerContinuous"/>
    </xf>
    <xf numFmtId="0" fontId="68" fillId="0" borderId="0" applyNumberFormat="0" applyFill="0" applyBorder="0" applyAlignment="0" applyProtection="0"/>
    <xf numFmtId="251" fontId="68" fillId="0" borderId="0" applyNumberFormat="0" applyFill="0" applyBorder="0" applyAlignment="0" applyProtection="0"/>
    <xf numFmtId="255" fontId="173" fillId="0" borderId="0" applyNumberFormat="0" applyFill="0" applyBorder="0" applyAlignment="0" applyProtection="0"/>
    <xf numFmtId="0" fontId="164" fillId="0" borderId="0" applyNumberFormat="0" applyFill="0" applyBorder="0" applyAlignment="0" applyProtection="0"/>
    <xf numFmtId="255" fontId="68" fillId="0" borderId="0" applyNumberFormat="0" applyFill="0" applyBorder="0" applyAlignment="0" applyProtection="0"/>
    <xf numFmtId="0" fontId="164" fillId="0" borderId="0" applyNumberFormat="0" applyFill="0" applyBorder="0" applyAlignment="0" applyProtection="0"/>
    <xf numFmtId="255" fontId="68" fillId="0" borderId="0" applyNumberFormat="0" applyFill="0" applyBorder="0" applyAlignment="0" applyProtection="0"/>
    <xf numFmtId="255" fontId="68" fillId="0" borderId="0" applyNumberFormat="0" applyFill="0" applyBorder="0" applyAlignment="0" applyProtection="0"/>
    <xf numFmtId="255" fontId="68" fillId="0" borderId="0" applyNumberFormat="0" applyFill="0" applyBorder="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251"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255" fontId="16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255" fontId="16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255" fontId="16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255" fontId="164" fillId="0" borderId="17" applyNumberFormat="0" applyFill="0" applyAlignment="0" applyProtection="0"/>
    <xf numFmtId="255" fontId="164" fillId="0" borderId="17" applyNumberFormat="0" applyFill="0" applyAlignment="0" applyProtection="0"/>
    <xf numFmtId="0" fontId="164" fillId="0" borderId="17" applyNumberFormat="0" applyFill="0" applyAlignment="0" applyProtection="0"/>
    <xf numFmtId="255"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251"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255" fontId="174"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255"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255"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255"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41" fontId="52" fillId="97" borderId="62" applyFont="0" applyBorder="0" applyAlignment="0">
      <alignment horizontal="center"/>
    </xf>
    <xf numFmtId="175" fontId="165"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256" fontId="39" fillId="0" borderId="0" applyFill="0"/>
    <xf numFmtId="256" fontId="39" fillId="0" borderId="0">
      <alignment horizontal="center"/>
    </xf>
    <xf numFmtId="0" fontId="39" fillId="0" borderId="0" applyFill="0">
      <alignment horizontal="center"/>
    </xf>
    <xf numFmtId="256" fontId="6" fillId="0" borderId="63" applyFill="0"/>
    <xf numFmtId="0" fontId="24" fillId="0" borderId="0" applyFont="0" applyAlignment="0"/>
    <xf numFmtId="0" fontId="24" fillId="0" borderId="0" applyFont="0" applyAlignment="0"/>
    <xf numFmtId="0" fontId="176" fillId="0" borderId="0" applyFill="0">
      <alignment vertical="top"/>
    </xf>
    <xf numFmtId="0" fontId="6" fillId="0" borderId="0" applyFill="0">
      <alignment horizontal="left" vertical="top"/>
    </xf>
    <xf numFmtId="256" fontId="148" fillId="0" borderId="16" applyFill="0"/>
    <xf numFmtId="0" fontId="24" fillId="0" borderId="0" applyNumberFormat="0" applyFont="0" applyAlignment="0"/>
    <xf numFmtId="0" fontId="24" fillId="0" borderId="0" applyNumberFormat="0" applyFont="0" applyAlignment="0"/>
    <xf numFmtId="0" fontId="176" fillId="0" borderId="0" applyFill="0">
      <alignment wrapText="1"/>
    </xf>
    <xf numFmtId="0" fontId="6" fillId="0" borderId="0" applyFill="0">
      <alignment horizontal="left" vertical="top" wrapText="1"/>
    </xf>
    <xf numFmtId="256" fontId="3" fillId="0" borderId="0" applyFill="0"/>
    <xf numFmtId="0" fontId="177" fillId="0" borderId="0" applyNumberFormat="0" applyFont="0" applyAlignment="0">
      <alignment horizontal="center"/>
    </xf>
    <xf numFmtId="0" fontId="178" fillId="0" borderId="0" applyFill="0">
      <alignment vertical="top" wrapText="1"/>
    </xf>
    <xf numFmtId="0" fontId="148" fillId="0" borderId="0" applyFill="0">
      <alignment horizontal="left" vertical="top" wrapText="1"/>
    </xf>
    <xf numFmtId="256" fontId="24" fillId="0" borderId="0" applyFill="0"/>
    <xf numFmtId="256" fontId="24" fillId="0" borderId="0" applyFill="0"/>
    <xf numFmtId="0" fontId="177" fillId="0" borderId="0" applyNumberFormat="0" applyFont="0" applyAlignment="0">
      <alignment horizontal="center"/>
    </xf>
    <xf numFmtId="0" fontId="179" fillId="0" borderId="0" applyFill="0">
      <alignment vertical="center" wrapText="1"/>
    </xf>
    <xf numFmtId="0" fontId="169" fillId="0" borderId="0">
      <alignment horizontal="left" vertical="center" wrapText="1"/>
    </xf>
    <xf numFmtId="256" fontId="57" fillId="0" borderId="0" applyFill="0"/>
    <xf numFmtId="0" fontId="177" fillId="0" borderId="0" applyNumberFormat="0" applyFont="0" applyAlignment="0">
      <alignment horizontal="center"/>
    </xf>
    <xf numFmtId="0" fontId="30" fillId="0" borderId="0" applyFill="0">
      <alignment horizontal="center" vertical="center" wrapText="1"/>
    </xf>
    <xf numFmtId="0" fontId="24" fillId="0" borderId="0" applyFill="0">
      <alignment horizontal="center" vertical="center" wrapText="1"/>
    </xf>
    <xf numFmtId="0" fontId="24" fillId="0" borderId="0" applyFill="0">
      <alignment horizontal="center" vertical="center" wrapText="1"/>
    </xf>
    <xf numFmtId="256" fontId="180" fillId="0" borderId="0" applyFill="0"/>
    <xf numFmtId="0" fontId="177" fillId="0" borderId="0" applyNumberFormat="0" applyFont="0" applyAlignment="0">
      <alignment horizontal="center"/>
    </xf>
    <xf numFmtId="0" fontId="181" fillId="0" borderId="0" applyFill="0">
      <alignment horizontal="center" vertical="center" wrapText="1"/>
    </xf>
    <xf numFmtId="0" fontId="182" fillId="0" borderId="0" applyFill="0">
      <alignment horizontal="center" vertical="center" wrapText="1"/>
    </xf>
    <xf numFmtId="256" fontId="183" fillId="0" borderId="0" applyFill="0"/>
    <xf numFmtId="0" fontId="177" fillId="0" borderId="0" applyNumberFormat="0" applyFont="0" applyAlignment="0">
      <alignment horizontal="center"/>
    </xf>
    <xf numFmtId="0" fontId="184" fillId="0" borderId="0">
      <alignment horizontal="center" wrapText="1"/>
    </xf>
    <xf numFmtId="0" fontId="180" fillId="0" borderId="0" applyFill="0">
      <alignment horizontal="center" wrapText="1"/>
    </xf>
    <xf numFmtId="0" fontId="24" fillId="0" borderId="0" applyFill="0" applyBorder="0" applyAlignment="0"/>
    <xf numFmtId="257" fontId="121" fillId="0" borderId="0" applyFill="0" applyBorder="0" applyAlignment="0"/>
    <xf numFmtId="0" fontId="24" fillId="0" borderId="0" applyFill="0" applyBorder="0" applyAlignment="0"/>
    <xf numFmtId="258" fontId="121" fillId="0" borderId="0" applyFill="0" applyBorder="0" applyAlignment="0"/>
    <xf numFmtId="0" fontId="24" fillId="0" borderId="0" applyFill="0" applyBorder="0" applyAlignment="0"/>
    <xf numFmtId="259" fontId="121" fillId="0" borderId="0" applyFill="0" applyBorder="0" applyAlignment="0"/>
    <xf numFmtId="0" fontId="24" fillId="0" borderId="0" applyFill="0" applyBorder="0" applyAlignment="0"/>
    <xf numFmtId="260" fontId="121" fillId="0" borderId="0" applyFill="0" applyBorder="0" applyAlignment="0"/>
    <xf numFmtId="0" fontId="24" fillId="0" borderId="0" applyFill="0" applyBorder="0" applyAlignment="0"/>
    <xf numFmtId="261" fontId="121" fillId="0" borderId="0" applyFill="0" applyBorder="0" applyAlignment="0"/>
    <xf numFmtId="0" fontId="24" fillId="0" borderId="0" applyFill="0" applyBorder="0" applyAlignment="0"/>
    <xf numFmtId="257" fontId="121" fillId="0" borderId="0" applyFill="0" applyBorder="0" applyAlignment="0"/>
    <xf numFmtId="0" fontId="24" fillId="0" borderId="0" applyFill="0" applyBorder="0" applyAlignment="0"/>
    <xf numFmtId="262" fontId="121" fillId="0" borderId="0" applyFill="0" applyBorder="0" applyAlignment="0"/>
    <xf numFmtId="0" fontId="24" fillId="0" borderId="0" applyFill="0" applyBorder="0" applyAlignment="0"/>
    <xf numFmtId="258" fontId="121" fillId="0" borderId="0" applyFill="0" applyBorder="0" applyAlignment="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185" fillId="64" borderId="8" applyNumberFormat="0" applyAlignment="0" applyProtection="0"/>
    <xf numFmtId="0" fontId="60" fillId="64" borderId="26" applyNumberFormat="0" applyAlignment="0" applyProtection="0"/>
    <xf numFmtId="0" fontId="185" fillId="64" borderId="8"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186" fillId="79" borderId="26" applyNumberFormat="0" applyAlignment="0" applyProtection="0"/>
    <xf numFmtId="0" fontId="186" fillId="79"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16" fillId="7" borderId="8"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16" fillId="7" borderId="8" applyNumberFormat="0" applyAlignment="0" applyProtection="0"/>
    <xf numFmtId="0" fontId="60" fillId="64" borderId="26" applyNumberFormat="0" applyAlignment="0" applyProtection="0"/>
    <xf numFmtId="0" fontId="16" fillId="7" borderId="8" applyNumberFormat="0" applyAlignment="0" applyProtection="0"/>
    <xf numFmtId="0" fontId="16" fillId="7" borderId="8" applyNumberFormat="0" applyAlignment="0" applyProtection="0"/>
    <xf numFmtId="0" fontId="60" fillId="79" borderId="26" applyNumberFormat="0" applyAlignment="0" applyProtection="0"/>
    <xf numFmtId="0" fontId="60" fillId="64" borderId="26" applyNumberFormat="0" applyAlignment="0" applyProtection="0"/>
    <xf numFmtId="0" fontId="185" fillId="64" borderId="8" applyNumberFormat="0" applyAlignment="0" applyProtection="0"/>
    <xf numFmtId="0" fontId="60" fillId="64" borderId="26" applyNumberFormat="0" applyAlignment="0" applyProtection="0"/>
    <xf numFmtId="251" fontId="62" fillId="65" borderId="28" applyNumberFormat="0" applyAlignment="0" applyProtection="0"/>
    <xf numFmtId="251" fontId="62" fillId="65" borderId="28" applyNumberFormat="0" applyAlignment="0" applyProtection="0"/>
    <xf numFmtId="0" fontId="62" fillId="65" borderId="28" applyNumberFormat="0" applyAlignment="0" applyProtection="0"/>
    <xf numFmtId="0" fontId="18" fillId="8" borderId="11" applyNumberFormat="0" applyAlignment="0" applyProtection="0"/>
    <xf numFmtId="0" fontId="18" fillId="8" borderId="11" applyNumberFormat="0" applyAlignment="0" applyProtection="0"/>
    <xf numFmtId="0" fontId="18" fillId="8" borderId="11" applyNumberFormat="0" applyAlignment="0" applyProtection="0"/>
    <xf numFmtId="0" fontId="62" fillId="65" borderId="28" applyNumberFormat="0" applyAlignment="0" applyProtection="0"/>
    <xf numFmtId="255" fontId="187" fillId="34" borderId="37">
      <alignment horizontal="center" vertical="center"/>
    </xf>
    <xf numFmtId="0" fontId="188" fillId="73" borderId="0" applyNumberFormat="0">
      <alignment horizontal="center"/>
    </xf>
    <xf numFmtId="228" fontId="175" fillId="0" borderId="0"/>
    <xf numFmtId="228" fontId="189" fillId="0" borderId="0"/>
    <xf numFmtId="228" fontId="190" fillId="0" borderId="0"/>
    <xf numFmtId="228" fontId="190" fillId="0" borderId="0"/>
    <xf numFmtId="228" fontId="175" fillId="0" borderId="0"/>
    <xf numFmtId="228" fontId="189" fillId="0" borderId="0"/>
    <xf numFmtId="228" fontId="190" fillId="0" borderId="0"/>
    <xf numFmtId="228" fontId="190" fillId="0" borderId="0"/>
    <xf numFmtId="228" fontId="175" fillId="0" borderId="0"/>
    <xf numFmtId="228" fontId="189" fillId="0" borderId="0"/>
    <xf numFmtId="228" fontId="190" fillId="0" borderId="0"/>
    <xf numFmtId="228" fontId="190" fillId="0" borderId="0"/>
    <xf numFmtId="228" fontId="175" fillId="0" borderId="0"/>
    <xf numFmtId="228" fontId="189" fillId="0" borderId="0"/>
    <xf numFmtId="228" fontId="190" fillId="0" borderId="0"/>
    <xf numFmtId="228" fontId="190" fillId="0" borderId="0"/>
    <xf numFmtId="228" fontId="175" fillId="0" borderId="0"/>
    <xf numFmtId="228" fontId="189" fillId="0" borderId="0"/>
    <xf numFmtId="228" fontId="190" fillId="0" borderId="0"/>
    <xf numFmtId="228" fontId="190" fillId="0" borderId="0"/>
    <xf numFmtId="228" fontId="175" fillId="0" borderId="0"/>
    <xf numFmtId="228" fontId="189" fillId="0" borderId="0"/>
    <xf numFmtId="228" fontId="190" fillId="0" borderId="0"/>
    <xf numFmtId="228" fontId="190" fillId="0" borderId="0"/>
    <xf numFmtId="228" fontId="175" fillId="0" borderId="0"/>
    <xf numFmtId="228" fontId="189" fillId="0" borderId="0"/>
    <xf numFmtId="228" fontId="190" fillId="0" borderId="0"/>
    <xf numFmtId="228" fontId="190" fillId="0" borderId="0"/>
    <xf numFmtId="228" fontId="175" fillId="0" borderId="0"/>
    <xf numFmtId="228" fontId="189" fillId="0" borderId="0"/>
    <xf numFmtId="228" fontId="190" fillId="0" borderId="0"/>
    <xf numFmtId="228" fontId="190" fillId="0" borderId="0"/>
    <xf numFmtId="0" fontId="24" fillId="0" borderId="0" applyFont="0" applyFill="0" applyBorder="0" applyAlignment="0" applyProtection="0"/>
    <xf numFmtId="257" fontId="24" fillId="0" borderId="0" applyFont="0" applyFill="0" applyBorder="0" applyAlignment="0" applyProtection="0"/>
    <xf numFmtId="4" fontId="163"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0" fontId="64"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21" fillId="0" borderId="0" applyFont="0" applyFill="0" applyBorder="0" applyAlignment="0" applyProtection="0">
      <alignment vertical="top"/>
    </xf>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6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0" fontId="64"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68"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0" fontId="64"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0" fontId="64"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 fontId="163"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0" fontId="64"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1" fillId="0" borderId="0" applyFont="0" applyFill="0" applyBorder="0" applyAlignment="0" applyProtection="0"/>
    <xf numFmtId="43" fontId="161" fillId="0" borderId="0" applyFont="0" applyFill="0" applyBorder="0" applyAlignment="0" applyProtection="0"/>
    <xf numFmtId="40" fontId="64"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161" fillId="0" borderId="0" applyFont="0" applyFill="0" applyBorder="0" applyAlignment="0" applyProtection="0"/>
    <xf numFmtId="43" fontId="16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163"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0" fontId="64"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163"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0" fontId="64"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8" fontId="68" fillId="0" borderId="0" applyFill="0" applyBorder="0" applyProtection="0">
      <alignment horizontal="center" vertical="center"/>
    </xf>
    <xf numFmtId="3" fontId="169" fillId="0" borderId="0" applyFont="0" applyFill="0" applyBorder="0" applyAlignment="0" applyProtection="0"/>
    <xf numFmtId="3" fontId="112" fillId="0" borderId="0" applyFont="0" applyFill="0" applyBorder="0" applyAlignment="0" applyProtection="0"/>
    <xf numFmtId="263" fontId="52" fillId="0" borderId="0" applyFont="0" applyBorder="0"/>
    <xf numFmtId="0" fontId="192" fillId="0" borderId="0">
      <alignment horizontal="left" vertical="center" indent="1"/>
    </xf>
    <xf numFmtId="255" fontId="148" fillId="98" borderId="64">
      <alignment horizontal="left" vertical="center"/>
    </xf>
    <xf numFmtId="0" fontId="24" fillId="0" borderId="0" applyFont="0" applyFill="0" applyBorder="0" applyAlignment="0" applyProtection="0"/>
    <xf numFmtId="258"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24" fillId="0" borderId="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187" fontId="64" fillId="0" borderId="0" applyFont="0" applyFill="0" applyBorder="0" applyAlignment="0" applyProtection="0"/>
    <xf numFmtId="239" fontId="24" fillId="0" borderId="0" applyFont="0" applyFill="0" applyBorder="0" applyAlignment="0" applyProtection="0"/>
    <xf numFmtId="239" fontId="191"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64" fontId="27" fillId="0" borderId="0" applyFont="0" applyFill="0" applyBorder="0" applyAlignment="0" applyProtection="0"/>
    <xf numFmtId="239" fontId="28" fillId="0" borderId="0" applyFont="0" applyFill="0" applyBorder="0" applyAlignment="0" applyProtection="0"/>
    <xf numFmtId="239" fontId="191" fillId="0" borderId="0" applyFont="0" applyFill="0" applyBorder="0" applyAlignment="0" applyProtection="0"/>
    <xf numFmtId="187" fontId="6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8"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43" fontId="24" fillId="0" borderId="0" applyFont="0" applyFill="0" applyBorder="0" applyAlignment="0" applyProtection="0"/>
    <xf numFmtId="239" fontId="191"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239" fontId="191" fillId="0" borderId="0" applyFont="0" applyFill="0" applyBorder="0" applyAlignment="0" applyProtection="0"/>
    <xf numFmtId="43" fontId="24" fillId="0" borderId="0" applyFont="0" applyFill="0" applyBorder="0" applyAlignment="0" applyProtection="0"/>
    <xf numFmtId="239" fontId="24" fillId="0" borderId="0" applyFont="0" applyFill="0" applyBorder="0" applyAlignment="0" applyProtection="0"/>
    <xf numFmtId="43"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61"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193"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ill="0" applyBorder="0" applyAlignment="0" applyProtection="0"/>
    <xf numFmtId="239" fontId="24" fillId="0" borderId="0" applyFont="0" applyFill="0" applyBorder="0" applyAlignment="0" applyProtection="0"/>
    <xf numFmtId="239" fontId="24" fillId="0" borderId="0" applyFill="0" applyBorder="0" applyAlignment="0" applyProtection="0"/>
    <xf numFmtId="187" fontId="163"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ill="0" applyBorder="0" applyAlignment="0" applyProtection="0"/>
    <xf numFmtId="239" fontId="24" fillId="0" borderId="0" applyFont="0" applyFill="0" applyBorder="0" applyAlignment="0" applyProtection="0"/>
    <xf numFmtId="239" fontId="24" fillId="0" borderId="0" applyFill="0" applyBorder="0" applyAlignment="0" applyProtection="0"/>
    <xf numFmtId="187" fontId="163"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64" fontId="27"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8"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8"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65" fontId="190" fillId="0" borderId="0" applyFont="0" applyFill="0" applyBorder="0" applyAlignment="0" applyProtection="0"/>
    <xf numFmtId="265" fontId="169" fillId="0" borderId="0" applyFont="0" applyFill="0" applyBorder="0" applyAlignment="0" applyProtection="0"/>
    <xf numFmtId="265" fontId="112" fillId="0" borderId="0" applyFont="0" applyFill="0" applyBorder="0" applyAlignment="0" applyProtection="0"/>
    <xf numFmtId="266" fontId="194" fillId="73" borderId="37">
      <protection locked="0"/>
    </xf>
    <xf numFmtId="266" fontId="194" fillId="80" borderId="37"/>
    <xf numFmtId="267" fontId="52" fillId="0" borderId="0" applyFont="0" applyBorder="0"/>
    <xf numFmtId="39" fontId="168" fillId="0" borderId="0">
      <alignment horizontal="right"/>
    </xf>
    <xf numFmtId="1" fontId="195" fillId="0" borderId="0">
      <alignment horizontal="center"/>
    </xf>
    <xf numFmtId="0" fontId="52" fillId="83" borderId="65" applyNumberFormat="0" applyFont="0" applyBorder="0" applyAlignment="0">
      <protection locked="0"/>
    </xf>
    <xf numFmtId="0" fontId="169" fillId="0" borderId="0" applyFont="0" applyFill="0" applyBorder="0" applyAlignment="0" applyProtection="0"/>
    <xf numFmtId="0" fontId="169" fillId="0" borderId="0" applyFont="0" applyFill="0" applyBorder="0" applyAlignment="0" applyProtection="0"/>
    <xf numFmtId="268" fontId="51" fillId="0" borderId="0"/>
    <xf numFmtId="0" fontId="190" fillId="0" borderId="0" applyFont="0" applyFill="0" applyBorder="0" applyAlignment="0" applyProtection="0"/>
    <xf numFmtId="0" fontId="112" fillId="0" borderId="0" applyFont="0" applyFill="0" applyBorder="0" applyAlignment="0" applyProtection="0"/>
    <xf numFmtId="0" fontId="190" fillId="0" borderId="0" applyFont="0" applyFill="0" applyBorder="0" applyAlignment="0" applyProtection="0"/>
    <xf numFmtId="0" fontId="190" fillId="0" borderId="0" applyFont="0" applyFill="0" applyBorder="0" applyAlignment="0" applyProtection="0"/>
    <xf numFmtId="268" fontId="51" fillId="0" borderId="0"/>
    <xf numFmtId="14" fontId="121" fillId="0" borderId="0" applyFill="0" applyBorder="0" applyAlignment="0"/>
    <xf numFmtId="14" fontId="121" fillId="0" borderId="0" applyFill="0" applyBorder="0" applyAlignment="0"/>
    <xf numFmtId="14" fontId="24" fillId="0" borderId="0" applyFill="0" applyBorder="0" applyAlignment="0"/>
    <xf numFmtId="14" fontId="24" fillId="0" borderId="0" applyFill="0" applyBorder="0" applyAlignment="0"/>
    <xf numFmtId="14" fontId="24" fillId="0" borderId="0" applyFill="0" applyBorder="0" applyAlignment="0"/>
    <xf numFmtId="269" fontId="194" fillId="77" borderId="37">
      <protection locked="0"/>
    </xf>
    <xf numFmtId="14" fontId="164" fillId="0" borderId="0">
      <alignment horizontal="center"/>
    </xf>
    <xf numFmtId="270" fontId="57" fillId="0" borderId="0" applyFill="0" applyProtection="0">
      <alignment vertical="center"/>
    </xf>
    <xf numFmtId="0" fontId="171" fillId="80" borderId="37">
      <alignment vertical="center"/>
    </xf>
    <xf numFmtId="0" fontId="24" fillId="80" borderId="37">
      <alignment vertical="center"/>
    </xf>
    <xf numFmtId="0" fontId="24" fillId="80" borderId="37">
      <alignment vertical="center"/>
    </xf>
    <xf numFmtId="0" fontId="24" fillId="80" borderId="37">
      <alignment vertical="center"/>
    </xf>
    <xf numFmtId="0" fontId="24" fillId="80" borderId="37">
      <alignment vertical="center"/>
    </xf>
    <xf numFmtId="0" fontId="171" fillId="80" borderId="37">
      <alignment vertical="center"/>
    </xf>
    <xf numFmtId="0" fontId="171" fillId="80" borderId="37">
      <alignment vertical="center"/>
    </xf>
    <xf numFmtId="37" fontId="52" fillId="0" borderId="66">
      <protection locked="0"/>
    </xf>
    <xf numFmtId="255" fontId="194" fillId="77" borderId="37">
      <alignment horizontal="center" vertical="center" wrapText="1"/>
      <protection locked="0"/>
    </xf>
    <xf numFmtId="1" fontId="196" fillId="80" borderId="37">
      <alignment horizontal="right" vertical="center" indent="1" shrinkToFit="1"/>
      <protection locked="0"/>
    </xf>
    <xf numFmtId="1" fontId="24" fillId="80" borderId="37">
      <alignment horizontal="right" vertical="center" indent="1" shrinkToFit="1"/>
      <protection locked="0"/>
    </xf>
    <xf numFmtId="1" fontId="24" fillId="80" borderId="37">
      <alignment horizontal="right" vertical="center" indent="1" shrinkToFit="1"/>
      <protection locked="0"/>
    </xf>
    <xf numFmtId="1" fontId="24" fillId="80" borderId="37">
      <alignment horizontal="right" vertical="center" indent="1" shrinkToFit="1"/>
      <protection locked="0"/>
    </xf>
    <xf numFmtId="1" fontId="24" fillId="80" borderId="37">
      <alignment horizontal="right" vertical="center" indent="1" shrinkToFit="1"/>
      <protection locked="0"/>
    </xf>
    <xf numFmtId="1" fontId="196" fillId="80" borderId="37">
      <alignment horizontal="right" vertical="center" indent="1" shrinkToFit="1"/>
      <protection locked="0"/>
    </xf>
    <xf numFmtId="255" fontId="197" fillId="99" borderId="37"/>
    <xf numFmtId="0" fontId="24" fillId="0" borderId="0" applyFill="0" applyBorder="0" applyAlignment="0"/>
    <xf numFmtId="257" fontId="107" fillId="0" borderId="0" applyFill="0" applyBorder="0" applyAlignment="0"/>
    <xf numFmtId="0" fontId="24" fillId="0" borderId="0" applyFill="0" applyBorder="0" applyAlignment="0"/>
    <xf numFmtId="258" fontId="107" fillId="0" borderId="0" applyFill="0" applyBorder="0" applyAlignment="0"/>
    <xf numFmtId="0" fontId="24" fillId="0" borderId="0" applyFill="0" applyBorder="0" applyAlignment="0"/>
    <xf numFmtId="257" fontId="107" fillId="0" borderId="0" applyFill="0" applyBorder="0" applyAlignment="0"/>
    <xf numFmtId="0" fontId="24" fillId="0" borderId="0" applyFill="0" applyBorder="0" applyAlignment="0"/>
    <xf numFmtId="262" fontId="107" fillId="0" borderId="0" applyFill="0" applyBorder="0" applyAlignment="0"/>
    <xf numFmtId="0" fontId="24" fillId="0" borderId="0" applyFill="0" applyBorder="0" applyAlignment="0"/>
    <xf numFmtId="258" fontId="107" fillId="0" borderId="0" applyFill="0" applyBorder="0" applyAlignment="0"/>
    <xf numFmtId="0" fontId="24" fillId="0" borderId="21" applyNumberFormat="0" applyFont="0" applyFill="0" applyAlignment="0" applyProtection="0"/>
    <xf numFmtId="251" fontId="81" fillId="0" borderId="0" applyNumberFormat="0" applyFill="0" applyBorder="0" applyAlignment="0" applyProtection="0"/>
    <xf numFmtId="251" fontId="81" fillId="0" borderId="0" applyNumberFormat="0" applyFill="0" applyBorder="0" applyAlignment="0" applyProtection="0"/>
    <xf numFmtId="0" fontId="8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1" fillId="0" borderId="0" applyNumberFormat="0" applyFill="0" applyBorder="0" applyAlignment="0" applyProtection="0"/>
    <xf numFmtId="165" fontId="168" fillId="0" borderId="0" applyBorder="0"/>
    <xf numFmtId="2" fontId="190" fillId="0" borderId="0" applyFont="0" applyFill="0" applyBorder="0" applyAlignment="0" applyProtection="0"/>
    <xf numFmtId="2" fontId="169" fillId="0" borderId="0" applyFont="0" applyFill="0" applyBorder="0" applyAlignment="0" applyProtection="0"/>
    <xf numFmtId="2" fontId="112" fillId="0" borderId="0" applyFont="0" applyFill="0" applyBorder="0" applyAlignment="0" applyProtection="0"/>
    <xf numFmtId="41" fontId="77" fillId="80" borderId="62" applyFont="0" applyBorder="0" applyAlignment="0">
      <alignment horizontal="center"/>
    </xf>
    <xf numFmtId="37" fontId="52" fillId="100" borderId="67" applyNumberFormat="0" applyFont="0" applyBorder="0" applyAlignment="0"/>
    <xf numFmtId="271" fontId="198" fillId="0" borderId="0"/>
    <xf numFmtId="272" fontId="198" fillId="0" borderId="0"/>
    <xf numFmtId="273" fontId="198" fillId="0" borderId="0"/>
    <xf numFmtId="0" fontId="90" fillId="39" borderId="0" applyNumberFormat="0" applyBorder="0" applyAlignment="0" applyProtection="0"/>
    <xf numFmtId="0" fontId="12" fillId="39" borderId="0" applyNumberFormat="0" applyBorder="0" applyAlignment="0" applyProtection="0"/>
    <xf numFmtId="0" fontId="90" fillId="39" borderId="0" applyNumberFormat="0" applyBorder="0" applyAlignment="0" applyProtection="0"/>
    <xf numFmtId="0" fontId="12" fillId="39" borderId="0" applyNumberFormat="0" applyBorder="0" applyAlignment="0" applyProtection="0"/>
    <xf numFmtId="0" fontId="199" fillId="41" borderId="0" applyNumberFormat="0" applyBorder="0" applyAlignment="0" applyProtection="0"/>
    <xf numFmtId="0" fontId="199" fillId="41" borderId="0" applyNumberFormat="0" applyBorder="0" applyAlignment="0" applyProtection="0"/>
    <xf numFmtId="0" fontId="12" fillId="3" borderId="0" applyNumberFormat="0" applyBorder="0" applyAlignment="0" applyProtection="0"/>
    <xf numFmtId="0" fontId="90" fillId="39" borderId="0" applyNumberFormat="0" applyBorder="0" applyAlignment="0" applyProtection="0"/>
    <xf numFmtId="0" fontId="12" fillId="39" borderId="0" applyNumberFormat="0" applyBorder="0" applyAlignment="0" applyProtection="0"/>
    <xf numFmtId="0" fontId="200" fillId="0" borderId="0">
      <alignment horizontal="left" indent="2"/>
    </xf>
    <xf numFmtId="38" fontId="39" fillId="34" borderId="0" applyNumberFormat="0" applyBorder="0" applyAlignment="0" applyProtection="0"/>
    <xf numFmtId="38" fontId="68" fillId="34" borderId="0" applyNumberFormat="0" applyBorder="0" applyAlignment="0" applyProtection="0"/>
    <xf numFmtId="38" fontId="68" fillId="34" borderId="0" applyNumberFormat="0" applyBorder="0" applyAlignment="0" applyProtection="0"/>
    <xf numFmtId="0" fontId="24" fillId="0" borderId="0"/>
    <xf numFmtId="0" fontId="201" fillId="0" borderId="0" applyNumberFormat="0" applyFill="0" applyBorder="0" applyAlignment="0" applyProtection="0">
      <alignment horizontal="left"/>
    </xf>
    <xf numFmtId="0" fontId="202" fillId="0" borderId="0" applyNumberFormat="0" applyFill="0" applyBorder="0" applyAlignment="0" applyProtection="0">
      <alignment horizontal="left"/>
    </xf>
    <xf numFmtId="0" fontId="203" fillId="0" borderId="0" applyNumberFormat="0" applyFill="0" applyBorder="0" applyAlignment="0" applyProtection="0">
      <alignment horizontal="left"/>
    </xf>
    <xf numFmtId="0" fontId="204" fillId="0" borderId="0" applyNumberFormat="0" applyFill="0" applyBorder="0" applyAlignment="0" applyProtection="0">
      <alignment horizontal="left"/>
    </xf>
    <xf numFmtId="0" fontId="205" fillId="0" borderId="0" applyNumberFormat="0" applyFill="0" applyAlignment="0" applyProtection="0">
      <alignment horizontal="left"/>
    </xf>
    <xf numFmtId="0" fontId="204" fillId="0" borderId="0" applyNumberFormat="0" applyFill="0" applyBorder="0" applyAlignment="0" applyProtection="0">
      <alignment horizontal="left"/>
    </xf>
    <xf numFmtId="0" fontId="205" fillId="0" borderId="0" applyNumberFormat="0" applyFill="0" applyBorder="0" applyAlignment="0" applyProtection="0">
      <alignment horizontal="left"/>
    </xf>
    <xf numFmtId="0" fontId="206" fillId="0" borderId="0" applyNumberFormat="0" applyFill="0" applyBorder="0" applyAlignment="0" applyProtection="0">
      <alignment horizontal="left"/>
    </xf>
    <xf numFmtId="0" fontId="207" fillId="0" borderId="0" applyNumberFormat="0" applyFill="0" applyBorder="0" applyAlignment="0" applyProtection="0">
      <alignment horizontal="left"/>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1"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0" fontId="24" fillId="0" borderId="0"/>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0" fontId="24" fillId="0" borderId="0"/>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0"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0" fontId="24" fillId="0" borderId="0"/>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208" fillId="99" borderId="0">
      <alignment horizontal="center" vertical="center" wrapText="1"/>
    </xf>
    <xf numFmtId="0" fontId="148" fillId="0" borderId="14">
      <alignment horizontal="lef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1" fontId="148" fillId="0" borderId="14">
      <alignment horizontal="lef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8" fillId="0" borderId="14">
      <alignment horizontal="left" vertical="center"/>
    </xf>
    <xf numFmtId="0" fontId="24" fillId="0" borderId="0"/>
    <xf numFmtId="255" fontId="148" fillId="0" borderId="14">
      <alignment horizontal="lef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5" fontId="148" fillId="0" borderId="14">
      <alignment horizontal="lef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5" fontId="148" fillId="0" borderId="14">
      <alignment horizontal="left" vertical="center"/>
    </xf>
    <xf numFmtId="0" fontId="24" fillId="0" borderId="0"/>
    <xf numFmtId="0" fontId="24" fillId="0" borderId="0"/>
    <xf numFmtId="0" fontId="24" fillId="0" borderId="0"/>
    <xf numFmtId="0" fontId="24" fillId="0" borderId="0"/>
    <xf numFmtId="0" fontId="24" fillId="0" borderId="0"/>
    <xf numFmtId="0" fontId="24" fillId="0" borderId="0"/>
    <xf numFmtId="255" fontId="148" fillId="0" borderId="14">
      <alignment horizontal="lef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9" fillId="83" borderId="15">
      <alignment vertical="center"/>
    </xf>
    <xf numFmtId="49" fontId="210" fillId="101" borderId="60">
      <alignment horizontal="left" vertical="center" indent="1"/>
    </xf>
    <xf numFmtId="0" fontId="211" fillId="0" borderId="0">
      <alignment vertical="center"/>
    </xf>
    <xf numFmtId="0" fontId="212" fillId="0" borderId="34" applyNumberFormat="0" applyFill="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5" applyNumberFormat="0" applyFill="0" applyAlignment="0" applyProtection="0"/>
    <xf numFmtId="0" fontId="24" fillId="0" borderId="0"/>
    <xf numFmtId="0" fontId="212" fillId="0" borderId="34" applyNumberFormat="0" applyFill="0" applyAlignment="0" applyProtection="0"/>
    <xf numFmtId="0" fontId="213" fillId="0" borderId="0" applyNumberFormat="0" applyFill="0" applyBorder="0" applyAlignment="0" applyProtection="0"/>
    <xf numFmtId="0" fontId="9" fillId="0" borderId="5" applyNumberFormat="0" applyFill="0" applyAlignment="0" applyProtection="0"/>
    <xf numFmtId="0" fontId="24" fillId="0" borderId="0"/>
    <xf numFmtId="0" fontId="9" fillId="0" borderId="5" applyNumberFormat="0" applyFill="0" applyAlignment="0" applyProtection="0"/>
    <xf numFmtId="0" fontId="24" fillId="0" borderId="0"/>
    <xf numFmtId="0" fontId="213" fillId="0" borderId="0" applyNumberFormat="0" applyFill="0" applyBorder="0" applyAlignment="0" applyProtection="0"/>
    <xf numFmtId="0" fontId="24" fillId="0" borderId="0"/>
    <xf numFmtId="0" fontId="24" fillId="0" borderId="0"/>
    <xf numFmtId="0" fontId="24" fillId="0" borderId="0"/>
    <xf numFmtId="0" fontId="24" fillId="0" borderId="0"/>
    <xf numFmtId="0" fontId="213" fillId="0" borderId="0" applyNumberFormat="0" applyFill="0" applyBorder="0" applyAlignment="0" applyProtection="0"/>
    <xf numFmtId="0" fontId="95" fillId="0" borderId="34" applyNumberFormat="0" applyFill="0" applyAlignment="0" applyProtection="0"/>
    <xf numFmtId="0" fontId="214" fillId="0" borderId="35" applyNumberFormat="0" applyFill="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 fillId="0" borderId="6" applyNumberFormat="0" applyFill="0" applyAlignment="0" applyProtection="0"/>
    <xf numFmtId="0" fontId="24" fillId="0" borderId="0"/>
    <xf numFmtId="0" fontId="214" fillId="0" borderId="35" applyNumberFormat="0" applyFill="0" applyAlignment="0" applyProtection="0"/>
    <xf numFmtId="0" fontId="215" fillId="0" borderId="0" applyNumberFormat="0" applyFill="0" applyBorder="0" applyAlignment="0" applyProtection="0"/>
    <xf numFmtId="0" fontId="10" fillId="0" borderId="6" applyNumberFormat="0" applyFill="0" applyAlignment="0" applyProtection="0"/>
    <xf numFmtId="0" fontId="24" fillId="0" borderId="0"/>
    <xf numFmtId="0" fontId="10" fillId="0" borderId="6" applyNumberFormat="0" applyFill="0" applyAlignment="0" applyProtection="0"/>
    <xf numFmtId="0" fontId="24" fillId="0" borderId="0"/>
    <xf numFmtId="0" fontId="215" fillId="0" borderId="0" applyNumberFormat="0" applyFill="0" applyBorder="0" applyAlignment="0" applyProtection="0"/>
    <xf numFmtId="0" fontId="24" fillId="0" borderId="0"/>
    <xf numFmtId="0" fontId="24" fillId="0" borderId="0"/>
    <xf numFmtId="0" fontId="24" fillId="0" borderId="0"/>
    <xf numFmtId="0" fontId="24" fillId="0" borderId="0"/>
    <xf numFmtId="0" fontId="215" fillId="0" borderId="0" applyNumberFormat="0" applyFill="0" applyBorder="0" applyAlignment="0" applyProtection="0"/>
    <xf numFmtId="0" fontId="97" fillId="0" borderId="35" applyNumberFormat="0" applyFill="0" applyAlignment="0" applyProtection="0"/>
    <xf numFmtId="0" fontId="99" fillId="0" borderId="36" applyNumberFormat="0" applyFill="0" applyAlignment="0" applyProtection="0"/>
    <xf numFmtId="0" fontId="216" fillId="0" borderId="36" applyNumberFormat="0" applyFill="0" applyAlignment="0" applyProtection="0"/>
    <xf numFmtId="0" fontId="216" fillId="0" borderId="36" applyNumberFormat="0" applyFill="0" applyAlignment="0" applyProtection="0"/>
    <xf numFmtId="0" fontId="24" fillId="0" borderId="0"/>
    <xf numFmtId="0" fontId="216" fillId="0" borderId="36" applyNumberFormat="0" applyFill="0" applyAlignment="0" applyProtection="0"/>
    <xf numFmtId="0" fontId="217" fillId="0" borderId="69" applyNumberFormat="0" applyFill="0" applyAlignment="0" applyProtection="0"/>
    <xf numFmtId="0" fontId="217" fillId="0" borderId="69" applyNumberFormat="0" applyFill="0" applyAlignment="0" applyProtection="0"/>
    <xf numFmtId="0" fontId="11" fillId="0" borderId="7" applyNumberFormat="0" applyFill="0" applyAlignment="0" applyProtection="0"/>
    <xf numFmtId="0" fontId="218" fillId="0" borderId="70" applyNumberFormat="0" applyFill="0" applyAlignment="0" applyProtection="0"/>
    <xf numFmtId="0" fontId="99" fillId="0" borderId="36" applyNumberFormat="0" applyFill="0" applyAlignment="0" applyProtection="0"/>
    <xf numFmtId="0" fontId="216" fillId="0" borderId="36" applyNumberFormat="0" applyFill="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216" fillId="0" borderId="0" applyNumberFormat="0" applyFill="0" applyBorder="0" applyAlignment="0" applyProtection="0"/>
    <xf numFmtId="0" fontId="216" fillId="0" borderId="0" applyNumberFormat="0" applyFill="0" applyBorder="0" applyAlignment="0" applyProtection="0"/>
    <xf numFmtId="0" fontId="24" fillId="0" borderId="0"/>
    <xf numFmtId="0" fontId="216"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11" fillId="0" borderId="0" applyNumberFormat="0" applyFill="0" applyBorder="0" applyAlignment="0" applyProtection="0"/>
    <xf numFmtId="0" fontId="218" fillId="0" borderId="0" applyNumberFormat="0" applyFill="0" applyBorder="0" applyAlignment="0" applyProtection="0"/>
    <xf numFmtId="0" fontId="99" fillId="0" borderId="0" applyNumberFormat="0" applyFill="0" applyBorder="0" applyAlignment="0" applyProtection="0"/>
    <xf numFmtId="0" fontId="216" fillId="0" borderId="0" applyNumberFormat="0" applyFill="0" applyBorder="0" applyAlignment="0" applyProtection="0"/>
    <xf numFmtId="0" fontId="211" fillId="0" borderId="0">
      <alignment vertical="center"/>
    </xf>
    <xf numFmtId="187" fontId="219" fillId="0" borderId="0" applyProtection="0">
      <alignment horizontal="center"/>
    </xf>
    <xf numFmtId="0" fontId="220" fillId="0" borderId="0" applyNumberFormat="0" applyFill="0" applyBorder="0" applyAlignment="0" applyProtection="0"/>
    <xf numFmtId="0" fontId="148" fillId="0" borderId="0" applyNumberFormat="0" applyFill="0" applyBorder="0" applyAlignment="0" applyProtection="0"/>
    <xf numFmtId="0" fontId="83" fillId="0" borderId="0"/>
    <xf numFmtId="0" fontId="221" fillId="0" borderId="17"/>
    <xf numFmtId="0" fontId="24" fillId="73" borderId="71" applyNumberFormat="0" applyFont="0" applyBorder="0" applyAlignment="0" applyProtection="0"/>
    <xf numFmtId="255" fontId="6" fillId="102" borderId="72">
      <alignment horizontal="left" vertical="center"/>
    </xf>
    <xf numFmtId="274" fontId="222" fillId="0" borderId="0" applyFont="0" applyFill="0" applyBorder="0" applyAlignment="0" applyProtection="0">
      <alignment horizontal="right"/>
    </xf>
    <xf numFmtId="0" fontId="24" fillId="0" borderId="0"/>
    <xf numFmtId="0" fontId="24" fillId="0" borderId="0"/>
    <xf numFmtId="0" fontId="223" fillId="0" borderId="0" applyNumberFormat="0" applyFill="0" applyBorder="0" applyAlignment="0" applyProtection="0">
      <alignment vertical="top"/>
      <protection locked="0"/>
    </xf>
    <xf numFmtId="37" fontId="168" fillId="0" borderId="0" applyBorder="0"/>
    <xf numFmtId="275" fontId="169" fillId="0" borderId="0">
      <protection locked="0"/>
    </xf>
    <xf numFmtId="0" fontId="224" fillId="0" borderId="0" applyNumberFormat="0" applyFill="0" applyBorder="0" applyProtection="0">
      <alignment horizontal="left" vertical="top" wrapText="1" indent="1"/>
      <protection locked="0"/>
    </xf>
    <xf numFmtId="251" fontId="224" fillId="0" borderId="0" applyNumberFormat="0" applyFill="0" applyBorder="0" applyProtection="0">
      <alignment horizontal="left" vertical="top" wrapText="1" indent="1"/>
      <protection locked="0"/>
    </xf>
    <xf numFmtId="0" fontId="24" fillId="0" borderId="0"/>
    <xf numFmtId="0" fontId="224" fillId="0" borderId="0" applyNumberFormat="0" applyFill="0" applyBorder="0" applyProtection="0">
      <alignment horizontal="left" vertical="top" wrapText="1" indent="1"/>
      <protection locked="0"/>
    </xf>
    <xf numFmtId="255" fontId="224" fillId="0" borderId="0" applyNumberFormat="0" applyFill="0" applyBorder="0" applyProtection="0">
      <alignment horizontal="left" vertical="top" wrapText="1" indent="1"/>
      <protection locked="0"/>
    </xf>
    <xf numFmtId="0" fontId="24" fillId="0" borderId="0"/>
    <xf numFmtId="0" fontId="224" fillId="0" borderId="0" applyNumberFormat="0" applyFill="0" applyBorder="0" applyProtection="0">
      <alignment horizontal="left" vertical="top" wrapText="1"/>
      <protection locked="0"/>
    </xf>
    <xf numFmtId="255" fontId="224" fillId="0" borderId="0" applyNumberFormat="0" applyFill="0" applyBorder="0" applyProtection="0">
      <alignment horizontal="left" vertical="top" wrapText="1" indent="1"/>
      <protection locked="0"/>
    </xf>
    <xf numFmtId="0" fontId="224" fillId="0" borderId="0" applyNumberFormat="0" applyFill="0" applyBorder="0" applyProtection="0">
      <alignment horizontal="left" vertical="top" wrapText="1" indent="1"/>
      <protection locked="0"/>
    </xf>
    <xf numFmtId="255" fontId="224" fillId="0" borderId="0" applyNumberFormat="0" applyFill="0" applyBorder="0" applyProtection="0">
      <alignment horizontal="left" vertical="top" wrapText="1" indent="1"/>
      <protection locked="0"/>
    </xf>
    <xf numFmtId="0" fontId="24" fillId="0" borderId="0"/>
    <xf numFmtId="255" fontId="224" fillId="0" borderId="0" applyNumberFormat="0" applyFill="0" applyBorder="0" applyProtection="0">
      <alignment horizontal="left" vertical="top" wrapText="1" indent="1"/>
      <protection locked="0"/>
    </xf>
    <xf numFmtId="255" fontId="169" fillId="103" borderId="37"/>
    <xf numFmtId="0" fontId="77" fillId="0" borderId="0" applyNumberFormat="0" applyFont="0" applyBorder="0" applyAlignment="0">
      <alignment horizontal="centerContinuous"/>
    </xf>
    <xf numFmtId="251" fontId="77" fillId="0" borderId="0" applyNumberFormat="0" applyFont="0" applyBorder="0" applyAlignment="0">
      <alignment horizontal="centerContinuous"/>
    </xf>
    <xf numFmtId="0" fontId="24" fillId="0" borderId="0"/>
    <xf numFmtId="255" fontId="77" fillId="0" borderId="0" applyNumberFormat="0" applyFont="0" applyBorder="0" applyAlignment="0">
      <alignment horizontal="centerContinuous"/>
    </xf>
    <xf numFmtId="0" fontId="24" fillId="0" borderId="0"/>
    <xf numFmtId="255" fontId="77" fillId="0" borderId="0" applyNumberFormat="0" applyFont="0" applyBorder="0" applyAlignment="0">
      <alignment horizontal="centerContinuous"/>
    </xf>
    <xf numFmtId="0" fontId="77" fillId="0" borderId="0" applyNumberFormat="0" applyFont="0" applyBorder="0" applyAlignment="0">
      <alignment horizontal="centerContinuous"/>
    </xf>
    <xf numFmtId="255" fontId="77" fillId="0" borderId="0" applyNumberFormat="0" applyFont="0" applyBorder="0" applyAlignment="0">
      <alignment horizontal="centerContinuous"/>
    </xf>
    <xf numFmtId="0" fontId="24" fillId="0" borderId="0"/>
    <xf numFmtId="255" fontId="77" fillId="0" borderId="0" applyNumberFormat="0" applyFont="0" applyBorder="0" applyAlignment="0">
      <alignment horizontal="centerContinuous"/>
    </xf>
    <xf numFmtId="0" fontId="77" fillId="0" borderId="0" applyNumberFormat="0" applyFont="0" applyBorder="0" applyAlignment="0">
      <alignment horizontal="centerContinuous"/>
    </xf>
    <xf numFmtId="251" fontId="77" fillId="0" borderId="0" applyNumberFormat="0" applyFont="0" applyBorder="0" applyAlignment="0">
      <alignment horizontal="centerContinuous"/>
    </xf>
    <xf numFmtId="0" fontId="24" fillId="0" borderId="0"/>
    <xf numFmtId="255" fontId="77" fillId="0" borderId="0" applyNumberFormat="0" applyFont="0" applyBorder="0" applyAlignment="0">
      <alignment horizontal="centerContinuous"/>
    </xf>
    <xf numFmtId="0" fontId="24" fillId="0" borderId="0"/>
    <xf numFmtId="255" fontId="77" fillId="0" borderId="0" applyNumberFormat="0" applyFont="0" applyBorder="0" applyAlignment="0">
      <alignment horizontal="centerContinuous"/>
    </xf>
    <xf numFmtId="0" fontId="77" fillId="0" borderId="0" applyNumberFormat="0" applyFont="0" applyBorder="0" applyAlignment="0">
      <alignment horizontal="centerContinuous"/>
    </xf>
    <xf numFmtId="255" fontId="77" fillId="0" borderId="0" applyNumberFormat="0" applyFont="0" applyBorder="0" applyAlignment="0">
      <alignment horizontal="centerContinuous"/>
    </xf>
    <xf numFmtId="0" fontId="24" fillId="0" borderId="0"/>
    <xf numFmtId="255" fontId="77" fillId="0" borderId="0" applyNumberFormat="0" applyFont="0" applyBorder="0" applyAlignment="0">
      <alignment horizontal="centerContinuous"/>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0" fontId="39" fillId="78" borderId="37"/>
    <xf numFmtId="10" fontId="39" fillId="78" borderId="37"/>
    <xf numFmtId="0" fontId="24" fillId="0" borderId="0"/>
    <xf numFmtId="10" fontId="39" fillId="35" borderId="37"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0" fontId="39" fillId="78" borderId="37"/>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0" fontId="39" fillId="35" borderId="37" applyNumberFormat="0" applyBorder="0" applyAlignment="0" applyProtection="0"/>
    <xf numFmtId="0" fontId="24" fillId="0" borderId="0"/>
    <xf numFmtId="0" fontId="24" fillId="0" borderId="0"/>
    <xf numFmtId="0" fontId="24" fillId="0" borderId="0"/>
    <xf numFmtId="0" fontId="24" fillId="0" borderId="0"/>
    <xf numFmtId="0" fontId="103" fillId="36" borderId="26"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 fillId="6" borderId="8"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 fillId="6" borderId="8"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3" fillId="36" borderId="26"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3" fillId="36" borderId="26"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3" fillId="36" borderId="26" applyNumberFormat="0" applyAlignment="0" applyProtection="0"/>
    <xf numFmtId="0" fontId="24" fillId="0" borderId="0"/>
    <xf numFmtId="0" fontId="103" fillId="36" borderId="26" applyNumberFormat="0" applyAlignment="0" applyProtection="0"/>
    <xf numFmtId="0" fontId="103" fillId="36" borderId="26" applyNumberFormat="0" applyAlignment="0" applyProtection="0"/>
    <xf numFmtId="0" fontId="103" fillId="36" borderId="26" applyNumberFormat="0" applyAlignment="0" applyProtection="0"/>
    <xf numFmtId="0" fontId="103" fillId="36" borderId="26" applyNumberFormat="0" applyAlignment="0" applyProtection="0"/>
    <xf numFmtId="0" fontId="103" fillId="36" borderId="26" applyNumberFormat="0" applyAlignment="0" applyProtection="0"/>
    <xf numFmtId="0" fontId="103" fillId="36" borderId="26"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3" fillId="42" borderId="26"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 fillId="64" borderId="8" applyNumberFormat="0" applyAlignment="0" applyProtection="0"/>
    <xf numFmtId="0" fontId="24" fillId="0" borderId="0"/>
    <xf numFmtId="0" fontId="14" fillId="64" borderId="8" applyNumberFormat="0" applyAlignment="0" applyProtection="0"/>
    <xf numFmtId="0" fontId="103" fillId="42" borderId="26"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5" fontId="103" fillId="42" borderId="26" applyNumberFormat="0" applyAlignment="0" applyProtection="0"/>
    <xf numFmtId="0" fontId="103" fillId="36" borderId="26" applyNumberFormat="0" applyAlignment="0" applyProtection="0"/>
    <xf numFmtId="255" fontId="103" fillId="42" borderId="26" applyNumberFormat="0" applyAlignment="0" applyProtection="0"/>
    <xf numFmtId="0" fontId="103" fillId="36" borderId="26" applyNumberFormat="0" applyAlignment="0" applyProtection="0"/>
    <xf numFmtId="255" fontId="103" fillId="42" borderId="26" applyNumberFormat="0" applyAlignment="0" applyProtection="0"/>
    <xf numFmtId="0" fontId="103" fillId="42" borderId="26" applyNumberFormat="0" applyAlignment="0" applyProtection="0"/>
    <xf numFmtId="0" fontId="103" fillId="36" borderId="26" applyNumberFormat="0" applyAlignment="0" applyProtection="0"/>
    <xf numFmtId="255" fontId="103" fillId="42" borderId="26" applyNumberFormat="0" applyAlignment="0" applyProtection="0"/>
    <xf numFmtId="0" fontId="103" fillId="42" borderId="26" applyNumberFormat="0" applyAlignment="0" applyProtection="0"/>
    <xf numFmtId="0" fontId="103" fillId="36" borderId="26" applyNumberFormat="0" applyAlignment="0" applyProtection="0"/>
    <xf numFmtId="255" fontId="103" fillId="42" borderId="26" applyNumberFormat="0" applyAlignment="0" applyProtection="0"/>
    <xf numFmtId="0" fontId="103" fillId="36" borderId="26" applyNumberFormat="0" applyAlignment="0" applyProtection="0"/>
    <xf numFmtId="255" fontId="103" fillId="42" borderId="26" applyNumberFormat="0" applyAlignment="0" applyProtection="0"/>
    <xf numFmtId="0" fontId="103" fillId="36" borderId="26" applyNumberFormat="0" applyAlignment="0" applyProtection="0"/>
    <xf numFmtId="255" fontId="103" fillId="42" borderId="26" applyNumberFormat="0" applyAlignment="0" applyProtection="0"/>
    <xf numFmtId="0" fontId="103" fillId="36" borderId="26" applyNumberFormat="0" applyAlignment="0" applyProtection="0"/>
    <xf numFmtId="255" fontId="103" fillId="42" borderId="26" applyNumberFormat="0" applyAlignment="0" applyProtection="0"/>
    <xf numFmtId="0" fontId="103" fillId="36" borderId="26" applyNumberFormat="0" applyAlignment="0" applyProtection="0"/>
    <xf numFmtId="255" fontId="103" fillId="42" borderId="26" applyNumberFormat="0" applyAlignment="0" applyProtection="0"/>
    <xf numFmtId="0" fontId="103" fillId="36" borderId="26" applyNumberFormat="0" applyAlignment="0" applyProtection="0"/>
    <xf numFmtId="255" fontId="103" fillId="42" borderId="26" applyNumberFormat="0" applyAlignment="0" applyProtection="0"/>
    <xf numFmtId="0" fontId="103" fillId="36" borderId="26" applyNumberFormat="0" applyAlignment="0" applyProtection="0"/>
    <xf numFmtId="0" fontId="103" fillId="44" borderId="26"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3" fillId="42" borderId="26"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 fillId="64" borderId="8" applyNumberFormat="0" applyAlignment="0" applyProtection="0"/>
    <xf numFmtId="0" fontId="24" fillId="0" borderId="0"/>
    <xf numFmtId="0" fontId="14" fillId="64" borderId="8" applyNumberFormat="0" applyAlignment="0" applyProtection="0"/>
    <xf numFmtId="255" fontId="103" fillId="42" borderId="26" applyNumberFormat="0" applyAlignment="0" applyProtection="0"/>
    <xf numFmtId="0" fontId="103" fillId="36" borderId="26" applyNumberFormat="0" applyAlignment="0" applyProtection="0"/>
    <xf numFmtId="255" fontId="103" fillId="42" borderId="26" applyNumberFormat="0" applyAlignment="0" applyProtection="0"/>
    <xf numFmtId="0" fontId="103" fillId="36" borderId="26" applyNumberFormat="0" applyAlignment="0" applyProtection="0"/>
    <xf numFmtId="255" fontId="103" fillId="42" borderId="26" applyNumberFormat="0" applyAlignment="0" applyProtection="0"/>
    <xf numFmtId="0" fontId="103" fillId="36" borderId="26" applyNumberFormat="0" applyAlignment="0" applyProtection="0"/>
    <xf numFmtId="255" fontId="103" fillId="42" borderId="26" applyNumberFormat="0" applyAlignment="0" applyProtection="0"/>
    <xf numFmtId="0" fontId="103" fillId="36" borderId="26" applyNumberFormat="0" applyAlignment="0" applyProtection="0"/>
    <xf numFmtId="255" fontId="103" fillId="42" borderId="26" applyNumberFormat="0" applyAlignment="0" applyProtection="0"/>
    <xf numFmtId="0" fontId="103" fillId="36" borderId="26" applyNumberFormat="0" applyAlignment="0" applyProtection="0"/>
    <xf numFmtId="255" fontId="103" fillId="42" borderId="26" applyNumberFormat="0" applyAlignment="0" applyProtection="0"/>
    <xf numFmtId="0" fontId="103" fillId="36" borderId="26" applyNumberFormat="0" applyAlignment="0" applyProtection="0"/>
    <xf numFmtId="0" fontId="103" fillId="36" borderId="26" applyNumberFormat="0" applyAlignment="0" applyProtection="0"/>
    <xf numFmtId="0" fontId="103" fillId="36" borderId="26" applyNumberFormat="0" applyAlignment="0" applyProtection="0"/>
    <xf numFmtId="0" fontId="103" fillId="36" borderId="26" applyNumberFormat="0" applyAlignment="0" applyProtection="0"/>
    <xf numFmtId="0" fontId="103" fillId="36" borderId="26"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 fillId="6" borderId="8" applyNumberFormat="0" applyAlignment="0" applyProtection="0"/>
    <xf numFmtId="0" fontId="24" fillId="0" borderId="0"/>
    <xf numFmtId="0" fontId="14" fillId="6" borderId="8" applyNumberFormat="0" applyAlignment="0" applyProtection="0"/>
    <xf numFmtId="0" fontId="103" fillId="36" borderId="26" applyNumberFormat="0" applyAlignment="0" applyProtection="0"/>
    <xf numFmtId="0" fontId="103" fillId="36" borderId="26" applyNumberFormat="0" applyAlignment="0" applyProtection="0"/>
    <xf numFmtId="0" fontId="103" fillId="36" borderId="26" applyNumberFormat="0" applyAlignment="0" applyProtection="0"/>
    <xf numFmtId="0" fontId="103" fillId="36" borderId="26" applyNumberFormat="0" applyAlignment="0" applyProtection="0"/>
    <xf numFmtId="0" fontId="103" fillId="36" borderId="26" applyNumberFormat="0" applyAlignment="0" applyProtection="0"/>
    <xf numFmtId="0" fontId="103" fillId="36" borderId="26" applyNumberFormat="0" applyAlignment="0" applyProtection="0"/>
    <xf numFmtId="0" fontId="103" fillId="36" borderId="26" applyNumberFormat="0" applyAlignment="0" applyProtection="0"/>
    <xf numFmtId="0" fontId="103" fillId="36" borderId="26" applyNumberFormat="0" applyAlignment="0" applyProtection="0"/>
    <xf numFmtId="0" fontId="103" fillId="36" borderId="26" applyNumberFormat="0" applyAlignment="0" applyProtection="0"/>
    <xf numFmtId="0" fontId="103" fillId="36" borderId="26"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 fillId="6" borderId="8" applyNumberFormat="0" applyAlignment="0" applyProtection="0"/>
    <xf numFmtId="0" fontId="24" fillId="0" borderId="0"/>
    <xf numFmtId="0" fontId="14" fillId="6" borderId="8" applyNumberFormat="0" applyAlignment="0" applyProtection="0"/>
    <xf numFmtId="0" fontId="103" fillId="36" borderId="26" applyNumberFormat="0" applyAlignment="0" applyProtection="0"/>
    <xf numFmtId="0" fontId="14" fillId="6" borderId="8" applyNumberFormat="0" applyAlignment="0" applyProtection="0"/>
    <xf numFmtId="0" fontId="14" fillId="64" borderId="8" applyNumberFormat="0" applyAlignment="0" applyProtection="0"/>
    <xf numFmtId="0" fontId="14" fillId="64" borderId="8" applyNumberFormat="0" applyAlignment="0" applyProtection="0"/>
    <xf numFmtId="0" fontId="103" fillId="36" borderId="26"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 fillId="6" borderId="8"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 fillId="6" borderId="8" applyNumberFormat="0" applyAlignment="0" applyProtection="0"/>
    <xf numFmtId="0" fontId="103" fillId="36" borderId="26"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 fillId="6" borderId="8"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 fillId="6" borderId="8" applyNumberFormat="0" applyAlignment="0" applyProtection="0"/>
    <xf numFmtId="0" fontId="103" fillId="36" borderId="26"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 fillId="6" borderId="8"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 fillId="6" borderId="8" applyNumberFormat="0" applyAlignment="0" applyProtection="0"/>
    <xf numFmtId="0" fontId="103" fillId="36" borderId="26"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 fillId="6" borderId="8"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 fillId="6" borderId="8" applyNumberFormat="0" applyAlignment="0" applyProtection="0"/>
    <xf numFmtId="276" fontId="169" fillId="0" borderId="0" applyFont="0" applyFill="0" applyBorder="0" applyAlignment="0" applyProtection="0"/>
    <xf numFmtId="0" fontId="52" fillId="0" borderId="0" applyNumberFormat="0" applyFont="0" applyFill="0" applyBorder="0" applyProtection="0">
      <alignment horizontal="lef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1" fontId="52" fillId="0" borderId="0" applyNumberFormat="0" applyFont="0" applyFill="0" applyBorder="0" applyProtection="0">
      <alignment horizontal="left" vertical="center"/>
    </xf>
    <xf numFmtId="251" fontId="52" fillId="0" borderId="0" applyNumberFormat="0" applyFont="0" applyFill="0" applyBorder="0" applyProtection="0">
      <alignment horizontal="left" vertical="center"/>
    </xf>
    <xf numFmtId="0" fontId="24" fillId="0" borderId="0"/>
    <xf numFmtId="0" fontId="52" fillId="0" borderId="0" applyNumberFormat="0" applyFont="0" applyFill="0" applyBorder="0" applyProtection="0">
      <alignment horizontal="left" vertical="center"/>
    </xf>
    <xf numFmtId="0" fontId="24" fillId="0" borderId="0"/>
    <xf numFmtId="0" fontId="24" fillId="0" borderId="0"/>
    <xf numFmtId="0" fontId="24" fillId="0" borderId="0"/>
    <xf numFmtId="0" fontId="24" fillId="0" borderId="0"/>
    <xf numFmtId="0" fontId="24" fillId="0" borderId="0"/>
    <xf numFmtId="0" fontId="24" fillId="0" borderId="0"/>
    <xf numFmtId="0" fontId="52" fillId="0" borderId="0" applyNumberFormat="0" applyFont="0" applyFill="0" applyBorder="0" applyProtection="0">
      <alignment horizontal="left" vertical="center"/>
    </xf>
    <xf numFmtId="0" fontId="24" fillId="0" borderId="0"/>
    <xf numFmtId="255" fontId="52" fillId="0" borderId="0" applyNumberFormat="0" applyFont="0" applyFill="0" applyBorder="0" applyProtection="0">
      <alignment horizontal="left" vertical="center"/>
    </xf>
    <xf numFmtId="0" fontId="24" fillId="0" borderId="0"/>
    <xf numFmtId="255" fontId="52" fillId="0" borderId="0" applyNumberFormat="0" applyFont="0" applyFill="0" applyBorder="0" applyProtection="0">
      <alignment horizontal="left" vertical="center"/>
    </xf>
    <xf numFmtId="0" fontId="24" fillId="0" borderId="0"/>
    <xf numFmtId="255" fontId="52" fillId="0" borderId="0" applyNumberFormat="0" applyFont="0" applyFill="0" applyBorder="0" applyProtection="0">
      <alignment horizontal="left" vertical="center"/>
    </xf>
    <xf numFmtId="0" fontId="24" fillId="0" borderId="0"/>
    <xf numFmtId="255" fontId="52" fillId="0" borderId="0" applyNumberFormat="0" applyFont="0" applyFill="0" applyBorder="0" applyProtection="0">
      <alignment horizontal="left" vertical="center"/>
    </xf>
    <xf numFmtId="0" fontId="24" fillId="0" borderId="0"/>
    <xf numFmtId="0" fontId="24" fillId="0" borderId="0"/>
    <xf numFmtId="0" fontId="24" fillId="0" borderId="0"/>
    <xf numFmtId="0" fontId="24" fillId="0" borderId="0"/>
    <xf numFmtId="1" fontId="225" fillId="104" borderId="18" applyNumberFormat="0" applyFont="0" applyBorder="0" applyAlignment="0" applyProtection="0"/>
    <xf numFmtId="0" fontId="24" fillId="0" borderId="0" applyFill="0" applyBorder="0" applyAlignment="0"/>
    <xf numFmtId="257" fontId="226" fillId="0" borderId="0" applyFill="0" applyBorder="0" applyAlignment="0"/>
    <xf numFmtId="0" fontId="24" fillId="0" borderId="0" applyFill="0" applyBorder="0" applyAlignment="0"/>
    <xf numFmtId="258" fontId="226" fillId="0" borderId="0" applyFill="0" applyBorder="0" applyAlignment="0"/>
    <xf numFmtId="0" fontId="24" fillId="0" borderId="0" applyFill="0" applyBorder="0" applyAlignment="0"/>
    <xf numFmtId="257" fontId="226" fillId="0" borderId="0" applyFill="0" applyBorder="0" applyAlignment="0"/>
    <xf numFmtId="0" fontId="24" fillId="0" borderId="0" applyFill="0" applyBorder="0" applyAlignment="0"/>
    <xf numFmtId="262" fontId="226" fillId="0" borderId="0" applyFill="0" applyBorder="0" applyAlignment="0"/>
    <xf numFmtId="0" fontId="24" fillId="0" borderId="0" applyFill="0" applyBorder="0" applyAlignment="0"/>
    <xf numFmtId="258" fontId="226" fillId="0" borderId="0" applyFill="0" applyBorder="0" applyAlignment="0"/>
    <xf numFmtId="0" fontId="61" fillId="0" borderId="27" applyNumberFormat="0" applyFill="0" applyAlignment="0" applyProtection="0"/>
    <xf numFmtId="0" fontId="61" fillId="0" borderId="27" applyNumberFormat="0" applyFill="0" applyAlignment="0" applyProtection="0"/>
    <xf numFmtId="0" fontId="227" fillId="0" borderId="27" applyNumberFormat="0" applyFill="0" applyAlignment="0" applyProtection="0"/>
    <xf numFmtId="0" fontId="227" fillId="0" borderId="27" applyNumberFormat="0" applyFill="0" applyAlignment="0" applyProtection="0"/>
    <xf numFmtId="0" fontId="24" fillId="0" borderId="0"/>
    <xf numFmtId="0" fontId="227" fillId="0" borderId="27" applyNumberFormat="0" applyFill="0" applyAlignment="0" applyProtection="0"/>
    <xf numFmtId="0" fontId="143" fillId="0" borderId="73" applyNumberFormat="0" applyFill="0" applyAlignment="0" applyProtection="0"/>
    <xf numFmtId="0" fontId="143" fillId="0" borderId="73" applyNumberFormat="0" applyFill="0" applyAlignment="0" applyProtection="0"/>
    <xf numFmtId="0" fontId="17" fillId="0" borderId="10" applyNumberFormat="0" applyFill="0" applyAlignment="0" applyProtection="0"/>
    <xf numFmtId="0" fontId="61" fillId="0" borderId="27" applyNumberFormat="0" applyFill="0" applyAlignment="0" applyProtection="0"/>
    <xf numFmtId="0" fontId="227" fillId="0" borderId="27" applyNumberFormat="0" applyFill="0" applyAlignment="0" applyProtection="0"/>
    <xf numFmtId="0" fontId="27" fillId="0" borderId="37">
      <alignment horizontal="centerContinuous"/>
    </xf>
    <xf numFmtId="0" fontId="27" fillId="0" borderId="37">
      <alignment horizontal="centerContinuous"/>
    </xf>
    <xf numFmtId="0" fontId="24" fillId="0" borderId="0"/>
    <xf numFmtId="0" fontId="24" fillId="0" borderId="0"/>
    <xf numFmtId="0" fontId="24" fillId="0" borderId="0"/>
    <xf numFmtId="0" fontId="24" fillId="0" borderId="0"/>
    <xf numFmtId="0" fontId="24" fillId="0" borderId="0"/>
    <xf numFmtId="0" fontId="24" fillId="0" borderId="0"/>
    <xf numFmtId="277" fontId="168" fillId="0" borderId="0"/>
    <xf numFmtId="0" fontId="228" fillId="0" borderId="4">
      <alignment horizontal="left"/>
      <protection locked="0"/>
    </xf>
    <xf numFmtId="0" fontId="228" fillId="0" borderId="4">
      <alignment horizontal="left"/>
      <protection locked="0"/>
    </xf>
    <xf numFmtId="0" fontId="24" fillId="0" borderId="0"/>
    <xf numFmtId="0" fontId="209" fillId="0" borderId="0">
      <protection locked="0"/>
    </xf>
    <xf numFmtId="38" fontId="64" fillId="0" borderId="0" applyFont="0" applyFill="0" applyBorder="0" applyAlignment="0" applyProtection="0"/>
    <xf numFmtId="40" fontId="64" fillId="0" borderId="0" applyFont="0" applyFill="0" applyBorder="0" applyAlignment="0" applyProtection="0"/>
    <xf numFmtId="239" fontId="1" fillId="0" borderId="0" applyFont="0" applyFill="0" applyBorder="0" applyAlignment="0" applyProtection="0"/>
    <xf numFmtId="248" fontId="64" fillId="0" borderId="0" applyFont="0" applyFill="0" applyBorder="0" applyAlignment="0" applyProtection="0"/>
    <xf numFmtId="187" fontId="64" fillId="0" borderId="0" applyFont="0" applyFill="0" applyBorder="0" applyAlignment="0" applyProtection="0"/>
    <xf numFmtId="0" fontId="52" fillId="105" borderId="0"/>
    <xf numFmtId="0" fontId="229" fillId="5" borderId="0" applyNumberFormat="0" applyBorder="0" applyAlignment="0" applyProtection="0"/>
    <xf numFmtId="0" fontId="24" fillId="0" borderId="0"/>
    <xf numFmtId="0" fontId="229" fillId="5" borderId="0" applyNumberFormat="0" applyBorder="0" applyAlignment="0" applyProtection="0"/>
    <xf numFmtId="0" fontId="230" fillId="36" borderId="0" applyNumberFormat="0" applyBorder="0" applyAlignment="0" applyProtection="0"/>
    <xf numFmtId="0" fontId="230" fillId="36" borderId="0" applyNumberFormat="0" applyBorder="0" applyAlignment="0" applyProtection="0"/>
    <xf numFmtId="0" fontId="231" fillId="5" borderId="0" applyNumberFormat="0" applyBorder="0" applyAlignment="0" applyProtection="0"/>
    <xf numFmtId="0" fontId="114" fillId="36" borderId="0" applyNumberFormat="0" applyBorder="0" applyAlignment="0" applyProtection="0"/>
    <xf numFmtId="0" fontId="229" fillId="5" borderId="0" applyNumberFormat="0" applyBorder="0" applyAlignment="0" applyProtection="0"/>
    <xf numFmtId="37" fontId="232" fillId="0" borderId="0"/>
    <xf numFmtId="37" fontId="232" fillId="0" borderId="0"/>
    <xf numFmtId="37" fontId="232" fillId="0" borderId="0"/>
    <xf numFmtId="0" fontId="24" fillId="0" borderId="0"/>
    <xf numFmtId="37" fontId="232" fillId="0" borderId="0"/>
    <xf numFmtId="0" fontId="24" fillId="0" borderId="0"/>
    <xf numFmtId="0" fontId="24" fillId="0" borderId="0"/>
    <xf numFmtId="0" fontId="24" fillId="0" borderId="0"/>
    <xf numFmtId="221" fontId="233" fillId="0" borderId="0"/>
    <xf numFmtId="0" fontId="24" fillId="0" borderId="0"/>
    <xf numFmtId="176" fontId="2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1" fillId="0" borderId="0">
      <alignment vertical="top"/>
    </xf>
    <xf numFmtId="0" fontId="1" fillId="0" borderId="0"/>
    <xf numFmtId="0" fontId="1" fillId="0" borderId="0"/>
    <xf numFmtId="0" fontId="24" fillId="0" borderId="0"/>
    <xf numFmtId="251" fontId="24" fillId="0" borderId="0"/>
    <xf numFmtId="0" fontId="1" fillId="0" borderId="0"/>
    <xf numFmtId="0" fontId="1" fillId="0" borderId="0"/>
    <xf numFmtId="0" fontId="1" fillId="0" borderId="0"/>
    <xf numFmtId="0" fontId="24" fillId="0" borderId="0"/>
    <xf numFmtId="0" fontId="1" fillId="0" borderId="0"/>
    <xf numFmtId="0" fontId="24" fillId="0" borderId="0">
      <alignment vertical="top"/>
    </xf>
    <xf numFmtId="0" fontId="121" fillId="0" borderId="0">
      <alignment vertical="top"/>
    </xf>
    <xf numFmtId="0" fontId="121" fillId="0" borderId="0">
      <alignment vertical="top"/>
    </xf>
    <xf numFmtId="0" fontId="1" fillId="0" borderId="0"/>
    <xf numFmtId="0" fontId="1" fillId="0" borderId="0"/>
    <xf numFmtId="0" fontId="1" fillId="0" borderId="0"/>
    <xf numFmtId="0" fontId="191"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1"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1" fontId="24"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alignment vertical="top"/>
    </xf>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9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21" fillId="0" borderId="0">
      <alignment vertical="top"/>
    </xf>
    <xf numFmtId="251" fontId="24" fillId="0" borderId="0"/>
    <xf numFmtId="251" fontId="24" fillId="0" borderId="0"/>
    <xf numFmtId="0" fontId="24" fillId="0" borderId="0">
      <alignment vertical="top"/>
    </xf>
    <xf numFmtId="0" fontId="121" fillId="0" borderId="0">
      <alignment vertical="top"/>
    </xf>
    <xf numFmtId="0" fontId="121" fillId="0" borderId="0">
      <alignment vertical="top"/>
    </xf>
    <xf numFmtId="0" fontId="191" fillId="0" borderId="0"/>
    <xf numFmtId="0" fontId="121" fillId="0" borderId="0">
      <alignment vertical="top"/>
    </xf>
    <xf numFmtId="0" fontId="24" fillId="0" borderId="0">
      <alignment vertical="top"/>
    </xf>
    <xf numFmtId="251" fontId="24" fillId="0" borderId="0"/>
    <xf numFmtId="251" fontId="24" fillId="0" borderId="0"/>
    <xf numFmtId="0" fontId="24" fillId="0" borderId="0">
      <alignment vertical="top"/>
    </xf>
    <xf numFmtId="0" fontId="24" fillId="0" borderId="0"/>
    <xf numFmtId="0" fontId="24" fillId="0" borderId="0"/>
    <xf numFmtId="0" fontId="191" fillId="0" borderId="0"/>
    <xf numFmtId="0" fontId="24"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21" fillId="0" borderId="0">
      <alignment vertical="top"/>
    </xf>
    <xf numFmtId="251" fontId="24" fillId="0" borderId="0"/>
    <xf numFmtId="251" fontId="24" fillId="0" borderId="0"/>
    <xf numFmtId="0" fontId="24" fillId="0" borderId="0">
      <alignment vertical="top"/>
    </xf>
    <xf numFmtId="0" fontId="121" fillId="0" borderId="0">
      <alignment vertical="top"/>
    </xf>
    <xf numFmtId="0" fontId="121" fillId="0" borderId="0">
      <alignment vertical="top"/>
    </xf>
    <xf numFmtId="0" fontId="191" fillId="0" borderId="0"/>
    <xf numFmtId="0" fontId="121" fillId="0" borderId="0">
      <alignment vertical="top"/>
    </xf>
    <xf numFmtId="0" fontId="24" fillId="0" borderId="0">
      <alignment vertical="top"/>
    </xf>
    <xf numFmtId="251" fontId="24" fillId="0" borderId="0"/>
    <xf numFmtId="251" fontId="24" fillId="0" borderId="0"/>
    <xf numFmtId="0" fontId="24" fillId="0" borderId="0">
      <alignment vertical="top"/>
    </xf>
    <xf numFmtId="0" fontId="24" fillId="0" borderId="0"/>
    <xf numFmtId="0" fontId="24" fillId="0" borderId="0"/>
    <xf numFmtId="0" fontId="191" fillId="0" borderId="0"/>
    <xf numFmtId="0" fontId="24"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5" fillId="0" borderId="0"/>
    <xf numFmtId="0" fontId="1" fillId="0" borderId="0"/>
    <xf numFmtId="0" fontId="1" fillId="0" borderId="0"/>
    <xf numFmtId="0" fontId="1" fillId="0" borderId="0"/>
    <xf numFmtId="0" fontId="1" fillId="0" borderId="0"/>
    <xf numFmtId="0" fontId="235" fillId="0" borderId="0"/>
    <xf numFmtId="0" fontId="1" fillId="0" borderId="0"/>
    <xf numFmtId="0" fontId="1" fillId="0" borderId="0"/>
    <xf numFmtId="0" fontId="1" fillId="0" borderId="0"/>
    <xf numFmtId="0" fontId="1" fillId="0" borderId="0"/>
    <xf numFmtId="0" fontId="235" fillId="0" borderId="0"/>
    <xf numFmtId="0" fontId="1" fillId="0" borderId="0"/>
    <xf numFmtId="0" fontId="1" fillId="0" borderId="0"/>
    <xf numFmtId="0" fontId="1" fillId="0" borderId="0"/>
    <xf numFmtId="0" fontId="1" fillId="0" borderId="0"/>
    <xf numFmtId="0" fontId="24" fillId="0" borderId="0"/>
    <xf numFmtId="0" fontId="121" fillId="0" borderId="0">
      <alignment vertical="top"/>
    </xf>
    <xf numFmtId="251" fontId="24" fillId="0" borderId="0"/>
    <xf numFmtId="251" fontId="24" fillId="0" borderId="0"/>
    <xf numFmtId="0" fontId="24" fillId="0" borderId="0">
      <alignment vertical="top"/>
    </xf>
    <xf numFmtId="0" fontId="121" fillId="0" borderId="0">
      <alignment vertical="top"/>
    </xf>
    <xf numFmtId="0" fontId="121" fillId="0" borderId="0">
      <alignment vertical="top"/>
    </xf>
    <xf numFmtId="0" fontId="191" fillId="0" borderId="0"/>
    <xf numFmtId="0" fontId="121" fillId="0" borderId="0">
      <alignment vertical="top"/>
    </xf>
    <xf numFmtId="0" fontId="24" fillId="0" borderId="0">
      <alignment vertical="top"/>
    </xf>
    <xf numFmtId="251" fontId="24" fillId="0" borderId="0"/>
    <xf numFmtId="251" fontId="24" fillId="0" borderId="0"/>
    <xf numFmtId="0" fontId="24" fillId="0" borderId="0">
      <alignment vertical="top"/>
    </xf>
    <xf numFmtId="0" fontId="24" fillId="0" borderId="0"/>
    <xf numFmtId="0" fontId="24" fillId="0" borderId="0"/>
    <xf numFmtId="0" fontId="191" fillId="0" borderId="0"/>
    <xf numFmtId="0" fontId="24" fillId="0" borderId="0"/>
    <xf numFmtId="0" fontId="24" fillId="0" borderId="0">
      <alignment vertical="top"/>
    </xf>
    <xf numFmtId="0" fontId="235" fillId="0" borderId="0"/>
    <xf numFmtId="0" fontId="1" fillId="0" borderId="0"/>
    <xf numFmtId="0" fontId="1" fillId="0" borderId="0"/>
    <xf numFmtId="0" fontId="1" fillId="0" borderId="0"/>
    <xf numFmtId="0" fontId="1" fillId="0" borderId="0"/>
    <xf numFmtId="0" fontId="235" fillId="0" borderId="0"/>
    <xf numFmtId="0" fontId="1" fillId="0" borderId="0"/>
    <xf numFmtId="0" fontId="1" fillId="0" borderId="0"/>
    <xf numFmtId="0" fontId="1" fillId="0" borderId="0"/>
    <xf numFmtId="0" fontId="1" fillId="0" borderId="0"/>
    <xf numFmtId="0" fontId="235" fillId="0" borderId="0"/>
    <xf numFmtId="0" fontId="1" fillId="0" borderId="0"/>
    <xf numFmtId="0" fontId="1" fillId="0" borderId="0"/>
    <xf numFmtId="0" fontId="1" fillId="0" borderId="0"/>
    <xf numFmtId="0" fontId="1" fillId="0" borderId="0"/>
    <xf numFmtId="0" fontId="235" fillId="0" borderId="0"/>
    <xf numFmtId="0" fontId="1" fillId="0" borderId="0"/>
    <xf numFmtId="0" fontId="1" fillId="0" borderId="0"/>
    <xf numFmtId="0" fontId="1" fillId="0" borderId="0"/>
    <xf numFmtId="0" fontId="1" fillId="0" borderId="0"/>
    <xf numFmtId="0" fontId="235" fillId="0" borderId="0"/>
    <xf numFmtId="0" fontId="1" fillId="0" borderId="0"/>
    <xf numFmtId="0" fontId="1" fillId="0" borderId="0"/>
    <xf numFmtId="0" fontId="1" fillId="0" borderId="0"/>
    <xf numFmtId="0" fontId="1" fillId="0" borderId="0"/>
    <xf numFmtId="0" fontId="235" fillId="0" borderId="0"/>
    <xf numFmtId="0" fontId="1" fillId="0" borderId="0"/>
    <xf numFmtId="0" fontId="1" fillId="0" borderId="0"/>
    <xf numFmtId="0" fontId="1" fillId="0" borderId="0"/>
    <xf numFmtId="0" fontId="1" fillId="0" borderId="0"/>
    <xf numFmtId="0" fontId="235" fillId="0" borderId="0"/>
    <xf numFmtId="0" fontId="1" fillId="0" borderId="0"/>
    <xf numFmtId="0" fontId="1" fillId="0" borderId="0"/>
    <xf numFmtId="0" fontId="1" fillId="0" borderId="0"/>
    <xf numFmtId="0" fontId="1" fillId="0" borderId="0"/>
    <xf numFmtId="0" fontId="235" fillId="0" borderId="0"/>
    <xf numFmtId="0" fontId="1" fillId="0" borderId="0"/>
    <xf numFmtId="0" fontId="1" fillId="0" borderId="0"/>
    <xf numFmtId="0" fontId="1" fillId="0" borderId="0"/>
    <xf numFmtId="0" fontId="1" fillId="0" borderId="0"/>
    <xf numFmtId="0" fontId="235" fillId="0" borderId="0"/>
    <xf numFmtId="0" fontId="1" fillId="0" borderId="0"/>
    <xf numFmtId="0" fontId="1" fillId="0" borderId="0"/>
    <xf numFmtId="0" fontId="1" fillId="0" borderId="0"/>
    <xf numFmtId="0" fontId="1" fillId="0" borderId="0"/>
    <xf numFmtId="0" fontId="235" fillId="0" borderId="0"/>
    <xf numFmtId="0" fontId="1" fillId="0" borderId="0"/>
    <xf numFmtId="0" fontId="1" fillId="0" borderId="0"/>
    <xf numFmtId="0" fontId="1" fillId="0" borderId="0"/>
    <xf numFmtId="0" fontId="1" fillId="0" borderId="0"/>
    <xf numFmtId="0" fontId="24" fillId="0" borderId="0"/>
    <xf numFmtId="0" fontId="121" fillId="0" borderId="0">
      <alignment vertical="top"/>
    </xf>
    <xf numFmtId="251" fontId="24" fillId="0" borderId="0"/>
    <xf numFmtId="251" fontId="24" fillId="0" borderId="0"/>
    <xf numFmtId="0" fontId="24" fillId="0" borderId="0">
      <alignment vertical="top"/>
    </xf>
    <xf numFmtId="0" fontId="121" fillId="0" borderId="0">
      <alignment vertical="top"/>
    </xf>
    <xf numFmtId="0" fontId="121" fillId="0" borderId="0">
      <alignment vertical="top"/>
    </xf>
    <xf numFmtId="0" fontId="191" fillId="0" borderId="0"/>
    <xf numFmtId="0" fontId="121" fillId="0" borderId="0">
      <alignment vertical="top"/>
    </xf>
    <xf numFmtId="0" fontId="24" fillId="0" borderId="0">
      <alignment vertical="top"/>
    </xf>
    <xf numFmtId="0" fontId="121" fillId="0" borderId="0">
      <alignment vertical="top"/>
    </xf>
    <xf numFmtId="0" fontId="121" fillId="0" borderId="0">
      <alignment vertical="top"/>
    </xf>
    <xf numFmtId="0" fontId="121" fillId="0" borderId="0">
      <alignment vertical="top"/>
    </xf>
    <xf numFmtId="0" fontId="24" fillId="0" borderId="0">
      <alignment vertical="top"/>
    </xf>
    <xf numFmtId="0" fontId="24" fillId="0" borderId="0"/>
    <xf numFmtId="0" fontId="24" fillId="0" borderId="0"/>
    <xf numFmtId="0" fontId="191" fillId="0" borderId="0"/>
    <xf numFmtId="0" fontId="24" fillId="0" borderId="0"/>
    <xf numFmtId="0" fontId="24" fillId="0" borderId="0">
      <alignment vertical="top"/>
    </xf>
    <xf numFmtId="0" fontId="235" fillId="0" borderId="0"/>
    <xf numFmtId="0" fontId="1" fillId="0" borderId="0"/>
    <xf numFmtId="0" fontId="1" fillId="0" borderId="0"/>
    <xf numFmtId="0" fontId="1" fillId="0" borderId="0"/>
    <xf numFmtId="0" fontId="1" fillId="0" borderId="0"/>
    <xf numFmtId="0" fontId="2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121" fillId="0" borderId="0"/>
    <xf numFmtId="0" fontId="121" fillId="0" borderId="0"/>
    <xf numFmtId="0" fontId="1" fillId="0" borderId="0"/>
    <xf numFmtId="0" fontId="1" fillId="0" borderId="0"/>
    <xf numFmtId="0" fontId="121" fillId="0" borderId="0"/>
    <xf numFmtId="0" fontId="121" fillId="0" borderId="0"/>
    <xf numFmtId="0" fontId="24" fillId="0" borderId="0"/>
    <xf numFmtId="0" fontId="121" fillId="0" borderId="0">
      <alignment vertical="top"/>
    </xf>
    <xf numFmtId="251" fontId="24" fillId="0" borderId="0"/>
    <xf numFmtId="251" fontId="24" fillId="0" borderId="0"/>
    <xf numFmtId="0" fontId="24" fillId="0" borderId="0">
      <alignment vertical="top"/>
    </xf>
    <xf numFmtId="0" fontId="121" fillId="0" borderId="0">
      <alignment vertical="top"/>
    </xf>
    <xf numFmtId="0" fontId="121" fillId="0" borderId="0">
      <alignment vertical="top"/>
    </xf>
    <xf numFmtId="0" fontId="24" fillId="0" borderId="0">
      <alignment vertical="top"/>
    </xf>
    <xf numFmtId="0" fontId="121" fillId="0" borderId="0">
      <alignment vertical="top"/>
    </xf>
    <xf numFmtId="0" fontId="121" fillId="0" borderId="0">
      <alignment vertical="top"/>
    </xf>
    <xf numFmtId="0" fontId="121" fillId="0" borderId="0">
      <alignment vertical="top"/>
    </xf>
    <xf numFmtId="0" fontId="24" fillId="0" borderId="0">
      <alignment vertical="top"/>
    </xf>
    <xf numFmtId="0" fontId="24" fillId="0" borderId="0"/>
    <xf numFmtId="0" fontId="24" fillId="0" borderId="0"/>
    <xf numFmtId="0" fontId="24" fillId="0" borderId="0">
      <alignment vertical="top"/>
    </xf>
    <xf numFmtId="0" fontId="1" fillId="0" borderId="0"/>
    <xf numFmtId="0" fontId="1" fillId="0" borderId="0"/>
    <xf numFmtId="0" fontId="121" fillId="0" borderId="0"/>
    <xf numFmtId="0" fontId="121" fillId="0" borderId="0"/>
    <xf numFmtId="0" fontId="1" fillId="0" borderId="0"/>
    <xf numFmtId="0" fontId="1" fillId="0" borderId="0"/>
    <xf numFmtId="0" fontId="121" fillId="0" borderId="0"/>
    <xf numFmtId="0" fontId="121" fillId="0" borderId="0"/>
    <xf numFmtId="0" fontId="1" fillId="0" borderId="0"/>
    <xf numFmtId="0" fontId="1" fillId="0" borderId="0"/>
    <xf numFmtId="0" fontId="121" fillId="0" borderId="0"/>
    <xf numFmtId="0" fontId="121" fillId="0" borderId="0"/>
    <xf numFmtId="0" fontId="1" fillId="0" borderId="0"/>
    <xf numFmtId="0" fontId="1" fillId="0" borderId="0"/>
    <xf numFmtId="0" fontId="121" fillId="0" borderId="0"/>
    <xf numFmtId="0" fontId="121" fillId="0" borderId="0"/>
    <xf numFmtId="0" fontId="1" fillId="0" borderId="0"/>
    <xf numFmtId="0" fontId="1" fillId="0" borderId="0"/>
    <xf numFmtId="0" fontId="121" fillId="0" borderId="0"/>
    <xf numFmtId="0" fontId="121" fillId="0" borderId="0"/>
    <xf numFmtId="0" fontId="1" fillId="0" borderId="0"/>
    <xf numFmtId="0" fontId="121" fillId="0" borderId="0"/>
    <xf numFmtId="0" fontId="121" fillId="0" borderId="0"/>
    <xf numFmtId="0" fontId="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24" fillId="0" borderId="0"/>
    <xf numFmtId="0" fontId="121" fillId="0" borderId="0">
      <alignment vertical="top"/>
    </xf>
    <xf numFmtId="251" fontId="24" fillId="0" borderId="0"/>
    <xf numFmtId="251" fontId="24" fillId="0" borderId="0"/>
    <xf numFmtId="0" fontId="24" fillId="0" borderId="0">
      <alignment vertical="top"/>
    </xf>
    <xf numFmtId="0" fontId="121" fillId="0" borderId="0">
      <alignment vertical="top"/>
    </xf>
    <xf numFmtId="0" fontId="121" fillId="0" borderId="0">
      <alignment vertical="top"/>
    </xf>
    <xf numFmtId="0" fontId="24" fillId="0" borderId="0">
      <alignment vertical="top"/>
    </xf>
    <xf numFmtId="0" fontId="121" fillId="0" borderId="0">
      <alignment vertical="top"/>
    </xf>
    <xf numFmtId="0" fontId="121" fillId="0" borderId="0">
      <alignment vertical="top"/>
    </xf>
    <xf numFmtId="0" fontId="121" fillId="0" borderId="0">
      <alignment vertical="top"/>
    </xf>
    <xf numFmtId="0" fontId="24" fillId="0" borderId="0">
      <alignment vertical="top"/>
    </xf>
    <xf numFmtId="0" fontId="24" fillId="0" borderId="0"/>
    <xf numFmtId="0" fontId="24" fillId="0" borderId="0"/>
    <xf numFmtId="0" fontId="1" fillId="0" borderId="0"/>
    <xf numFmtId="0" fontId="24"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21" fillId="0" borderId="0">
      <alignment vertical="top"/>
    </xf>
    <xf numFmtId="251" fontId="24" fillId="0" borderId="0"/>
    <xf numFmtId="251" fontId="24" fillId="0" borderId="0"/>
    <xf numFmtId="0" fontId="24" fillId="0" borderId="0">
      <alignment vertical="top"/>
    </xf>
    <xf numFmtId="0" fontId="121" fillId="0" borderId="0">
      <alignment vertical="top"/>
    </xf>
    <xf numFmtId="0" fontId="121" fillId="0" borderId="0">
      <alignment vertical="top"/>
    </xf>
    <xf numFmtId="0" fontId="24" fillId="0" borderId="0">
      <alignment vertical="top"/>
    </xf>
    <xf numFmtId="0" fontId="121" fillId="0" borderId="0">
      <alignment vertical="top"/>
    </xf>
    <xf numFmtId="0" fontId="121" fillId="0" borderId="0">
      <alignment vertical="top"/>
    </xf>
    <xf numFmtId="0" fontId="121" fillId="0" borderId="0">
      <alignment vertical="top"/>
    </xf>
    <xf numFmtId="0" fontId="24" fillId="0" borderId="0">
      <alignment vertical="top"/>
    </xf>
    <xf numFmtId="0" fontId="24" fillId="0" borderId="0"/>
    <xf numFmtId="0" fontId="24"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21" fillId="0" borderId="0">
      <alignment vertical="top"/>
    </xf>
    <xf numFmtId="251" fontId="24" fillId="0" borderId="0"/>
    <xf numFmtId="251" fontId="24" fillId="0" borderId="0"/>
    <xf numFmtId="0" fontId="24" fillId="0" borderId="0">
      <alignment vertical="top"/>
    </xf>
    <xf numFmtId="0" fontId="121" fillId="0" borderId="0">
      <alignment vertical="top"/>
    </xf>
    <xf numFmtId="0" fontId="121" fillId="0" borderId="0">
      <alignment vertical="top"/>
    </xf>
    <xf numFmtId="0" fontId="24" fillId="0" borderId="0">
      <alignment vertical="top"/>
    </xf>
    <xf numFmtId="251" fontId="24" fillId="0" borderId="0"/>
    <xf numFmtId="251" fontId="24" fillId="0" borderId="0"/>
    <xf numFmtId="0" fontId="24" fillId="0" borderId="0">
      <alignment vertical="top"/>
    </xf>
    <xf numFmtId="0" fontId="24" fillId="0" borderId="0"/>
    <xf numFmtId="0" fontId="24"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21" fillId="0" borderId="0">
      <alignment vertical="top"/>
    </xf>
    <xf numFmtId="251" fontId="24" fillId="0" borderId="0"/>
    <xf numFmtId="251" fontId="24" fillId="0" borderId="0"/>
    <xf numFmtId="0" fontId="24" fillId="0" borderId="0">
      <alignment vertical="top"/>
    </xf>
    <xf numFmtId="0" fontId="121" fillId="0" borderId="0">
      <alignment vertical="top"/>
    </xf>
    <xf numFmtId="0" fontId="121" fillId="0" borderId="0">
      <alignment vertical="top"/>
    </xf>
    <xf numFmtId="0" fontId="24" fillId="0" borderId="0">
      <alignment vertical="top"/>
    </xf>
    <xf numFmtId="251" fontId="24" fillId="0" borderId="0"/>
    <xf numFmtId="251" fontId="24" fillId="0" borderId="0"/>
    <xf numFmtId="0" fontId="24" fillId="0" borderId="0">
      <alignment vertical="top"/>
    </xf>
    <xf numFmtId="0" fontId="24" fillId="0" borderId="0"/>
    <xf numFmtId="0" fontId="24"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24" fillId="0" borderId="0"/>
    <xf numFmtId="0" fontId="24" fillId="0" borderId="0"/>
    <xf numFmtId="0" fontId="121" fillId="0" borderId="0">
      <alignment vertical="top"/>
    </xf>
    <xf numFmtId="0" fontId="24" fillId="0" borderId="0"/>
    <xf numFmtId="0" fontId="1" fillId="0" borderId="0"/>
    <xf numFmtId="0" fontId="1"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251"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8"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24" fillId="0" borderId="0"/>
    <xf numFmtId="0" fontId="1" fillId="0" borderId="0"/>
    <xf numFmtId="0" fontId="1" fillId="0" borderId="0"/>
    <xf numFmtId="0" fontId="1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alignment vertical="center"/>
    </xf>
    <xf numFmtId="0" fontId="24" fillId="0" borderId="0"/>
    <xf numFmtId="0" fontId="24" fillId="0" borderId="0"/>
    <xf numFmtId="0" fontId="236"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37"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121" fillId="0" borderId="0">
      <alignment vertical="top"/>
    </xf>
    <xf numFmtId="251" fontId="24" fillId="0" borderId="0"/>
    <xf numFmtId="0" fontId="121" fillId="0" borderId="0">
      <alignment vertical="top"/>
    </xf>
    <xf numFmtId="0" fontId="121" fillId="0" borderId="0">
      <alignment vertical="top"/>
    </xf>
    <xf numFmtId="0" fontId="24" fillId="0" borderId="0">
      <alignment vertical="top"/>
    </xf>
    <xf numFmtId="251" fontId="24" fillId="0" borderId="0"/>
    <xf numFmtId="0" fontId="24" fillId="0" borderId="0"/>
    <xf numFmtId="0" fontId="24"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21" fillId="0" borderId="0">
      <alignment vertical="top"/>
    </xf>
    <xf numFmtId="251" fontId="24" fillId="0" borderId="0"/>
    <xf numFmtId="251" fontId="24" fillId="0" borderId="0"/>
    <xf numFmtId="0" fontId="191" fillId="0" borderId="0"/>
    <xf numFmtId="0" fontId="121" fillId="0" borderId="0">
      <alignment vertical="top"/>
    </xf>
    <xf numFmtId="0" fontId="121" fillId="0" borderId="0">
      <alignment vertical="top"/>
    </xf>
    <xf numFmtId="0" fontId="191" fillId="0" borderId="0"/>
    <xf numFmtId="251" fontId="24" fillId="0" borderId="0"/>
    <xf numFmtId="0" fontId="24" fillId="0" borderId="0"/>
    <xf numFmtId="251" fontId="24" fillId="0" borderId="0"/>
    <xf numFmtId="0" fontId="24" fillId="0" borderId="0"/>
    <xf numFmtId="0" fontId="24" fillId="0" borderId="0"/>
    <xf numFmtId="0" fontId="121" fillId="0" borderId="0"/>
    <xf numFmtId="0" fontId="121" fillId="0" borderId="0">
      <alignment vertical="top"/>
    </xf>
    <xf numFmtId="0" fontId="24" fillId="0" borderId="0"/>
    <xf numFmtId="251" fontId="24" fillId="0" borderId="0"/>
    <xf numFmtId="0" fontId="121" fillId="0" borderId="0">
      <alignment vertical="top"/>
    </xf>
    <xf numFmtId="0" fontId="121" fillId="0" borderId="0">
      <alignment vertical="top"/>
    </xf>
    <xf numFmtId="0" fontId="121" fillId="0" borderId="0">
      <alignment vertical="top"/>
    </xf>
    <xf numFmtId="0" fontId="24" fillId="0" borderId="0"/>
    <xf numFmtId="0" fontId="24" fillId="0" borderId="0"/>
    <xf numFmtId="0" fontId="24" fillId="0" borderId="0">
      <alignment vertical="top"/>
    </xf>
    <xf numFmtId="251" fontId="24" fillId="0" borderId="0"/>
    <xf numFmtId="0" fontId="121" fillId="0" borderId="0">
      <alignment vertical="top"/>
    </xf>
    <xf numFmtId="0" fontId="121" fillId="0" borderId="0">
      <alignment vertical="top"/>
    </xf>
    <xf numFmtId="0" fontId="24" fillId="0" borderId="0">
      <alignment vertical="top"/>
    </xf>
    <xf numFmtId="0" fontId="121" fillId="0" borderId="0">
      <alignment vertical="top"/>
    </xf>
    <xf numFmtId="0" fontId="24" fillId="0" borderId="0">
      <alignment vertical="top"/>
    </xf>
    <xf numFmtId="0" fontId="121" fillId="0" borderId="0">
      <alignment vertical="top"/>
    </xf>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251"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21"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1" fillId="0" borderId="0">
      <alignment vertical="top"/>
    </xf>
    <xf numFmtId="0" fontId="121"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21" fillId="0" borderId="0">
      <alignment vertical="top"/>
    </xf>
    <xf numFmtId="0" fontId="24" fillId="0" borderId="0"/>
    <xf numFmtId="0" fontId="24" fillId="0" borderId="0"/>
    <xf numFmtId="0" fontId="24" fillId="0" borderId="0"/>
    <xf numFmtId="0" fontId="24" fillId="0" borderId="0">
      <alignment vertical="top"/>
    </xf>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251" fontId="24"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21" fillId="0" borderId="0">
      <alignment vertical="top"/>
    </xf>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21" fillId="0" borderId="0">
      <alignment vertical="top"/>
    </xf>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alignment vertical="top"/>
    </xf>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1" fillId="0" borderId="0">
      <alignment vertical="top"/>
    </xf>
    <xf numFmtId="0" fontId="1" fillId="0" borderId="0"/>
    <xf numFmtId="0" fontId="1" fillId="0" borderId="0"/>
    <xf numFmtId="0" fontId="121" fillId="0" borderId="0">
      <alignment vertical="top"/>
    </xf>
    <xf numFmtId="0" fontId="121" fillId="0" borderId="0">
      <alignment vertical="top"/>
    </xf>
    <xf numFmtId="0" fontId="24" fillId="0" borderId="0"/>
    <xf numFmtId="0" fontId="1" fillId="0" borderId="0"/>
    <xf numFmtId="0" fontId="1" fillId="0" borderId="0"/>
    <xf numFmtId="0" fontId="1" fillId="0" borderId="0"/>
    <xf numFmtId="0" fontId="121" fillId="0" borderId="0">
      <alignment vertical="top"/>
    </xf>
    <xf numFmtId="0" fontId="24" fillId="0" borderId="0">
      <alignment vertical="top"/>
    </xf>
    <xf numFmtId="0" fontId="1" fillId="0" borderId="0"/>
    <xf numFmtId="0" fontId="1" fillId="0" borderId="0"/>
    <xf numFmtId="0" fontId="1" fillId="0" borderId="0"/>
    <xf numFmtId="251" fontId="24"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21" fillId="0" borderId="0">
      <alignment vertical="top"/>
    </xf>
    <xf numFmtId="0" fontId="1" fillId="0" borderId="0"/>
    <xf numFmtId="0" fontId="1" fillId="0" borderId="0"/>
    <xf numFmtId="0" fontId="121" fillId="0" borderId="0">
      <alignment vertical="top"/>
    </xf>
    <xf numFmtId="0" fontId="121" fillId="0" borderId="0">
      <alignment vertical="top"/>
    </xf>
    <xf numFmtId="0" fontId="121" fillId="0" borderId="0">
      <alignment vertical="top"/>
    </xf>
    <xf numFmtId="0" fontId="1" fillId="0" borderId="0"/>
    <xf numFmtId="0" fontId="24" fillId="0" borderId="0"/>
    <xf numFmtId="0" fontId="121" fillId="0" borderId="0">
      <alignment vertical="top"/>
    </xf>
    <xf numFmtId="0" fontId="24" fillId="0" borderId="0"/>
    <xf numFmtId="0" fontId="1" fillId="0" borderId="0"/>
    <xf numFmtId="0" fontId="1" fillId="0" borderId="0"/>
    <xf numFmtId="0" fontId="1" fillId="0" borderId="0"/>
    <xf numFmtId="251" fontId="24" fillId="0" borderId="0"/>
    <xf numFmtId="251" fontId="24" fillId="0" borderId="0"/>
    <xf numFmtId="0" fontId="1" fillId="0" borderId="0"/>
    <xf numFmtId="0" fontId="1" fillId="0" borderId="0"/>
    <xf numFmtId="0" fontId="1" fillId="0" borderId="0"/>
    <xf numFmtId="0" fontId="24"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21" fillId="0" borderId="0">
      <alignment vertical="top"/>
    </xf>
    <xf numFmtId="0" fontId="1" fillId="0" borderId="0"/>
    <xf numFmtId="0" fontId="1" fillId="0" borderId="0"/>
    <xf numFmtId="0" fontId="121" fillId="0" borderId="0">
      <alignment vertical="top"/>
    </xf>
    <xf numFmtId="0" fontId="121" fillId="0" borderId="0">
      <alignment vertical="top"/>
    </xf>
    <xf numFmtId="0" fontId="121" fillId="0" borderId="0">
      <alignment vertical="top"/>
    </xf>
    <xf numFmtId="0" fontId="1" fillId="0" borderId="0"/>
    <xf numFmtId="0" fontId="24" fillId="0" borderId="0"/>
    <xf numFmtId="0" fontId="121" fillId="0" borderId="0">
      <alignment vertical="top"/>
    </xf>
    <xf numFmtId="0" fontId="24" fillId="0" borderId="0"/>
    <xf numFmtId="0" fontId="1" fillId="0" borderId="0"/>
    <xf numFmtId="0" fontId="1" fillId="0" borderId="0"/>
    <xf numFmtId="0" fontId="1" fillId="0" borderId="0"/>
    <xf numFmtId="0" fontId="121" fillId="0" borderId="0">
      <alignment vertical="top"/>
    </xf>
    <xf numFmtId="0" fontId="121" fillId="0" borderId="0">
      <alignment vertical="top"/>
    </xf>
    <xf numFmtId="0" fontId="1" fillId="0" borderId="0"/>
    <xf numFmtId="0" fontId="1" fillId="0" borderId="0"/>
    <xf numFmtId="0" fontId="1" fillId="0" borderId="0"/>
    <xf numFmtId="0" fontId="24"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251"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applyNumberFormat="0" applyFont="0" applyBorder="0" applyAlignment="0" applyProtection="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alignment vertical="top"/>
    </xf>
    <xf numFmtId="0" fontId="1" fillId="0" borderId="0"/>
    <xf numFmtId="0" fontId="1" fillId="0" borderId="0"/>
    <xf numFmtId="0" fontId="121" fillId="0" borderId="0">
      <alignment vertical="top"/>
    </xf>
    <xf numFmtId="0" fontId="24" fillId="0" borderId="0"/>
    <xf numFmtId="0" fontId="1" fillId="0" borderId="0"/>
    <xf numFmtId="0" fontId="1" fillId="0" borderId="0"/>
    <xf numFmtId="0" fontId="1" fillId="0" borderId="0"/>
    <xf numFmtId="0" fontId="121" fillId="0" borderId="0">
      <alignment vertical="top"/>
    </xf>
    <xf numFmtId="0" fontId="1" fillId="0" borderId="0"/>
    <xf numFmtId="0" fontId="24"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21" fillId="0" borderId="0">
      <alignment vertical="top"/>
    </xf>
    <xf numFmtId="0" fontId="1" fillId="0" borderId="0"/>
    <xf numFmtId="0" fontId="1" fillId="0" borderId="0"/>
    <xf numFmtId="0" fontId="121" fillId="0" borderId="0">
      <alignment vertical="top"/>
    </xf>
    <xf numFmtId="0" fontId="24" fillId="0" borderId="0"/>
    <xf numFmtId="0" fontId="24" fillId="0" borderId="0"/>
    <xf numFmtId="0" fontId="1" fillId="0" borderId="0"/>
    <xf numFmtId="0" fontId="1" fillId="0" borderId="0"/>
    <xf numFmtId="0" fontId="24" fillId="0" borderId="0"/>
    <xf numFmtId="0" fontId="1" fillId="0" borderId="0"/>
    <xf numFmtId="0" fontId="121" fillId="0" borderId="0">
      <alignment vertical="top"/>
    </xf>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21" fillId="0" borderId="0">
      <alignment vertical="top"/>
    </xf>
    <xf numFmtId="0" fontId="1" fillId="0" borderId="0"/>
    <xf numFmtId="0" fontId="1" fillId="0" borderId="0"/>
    <xf numFmtId="0" fontId="121" fillId="0" borderId="0">
      <alignment vertical="top"/>
    </xf>
    <xf numFmtId="0" fontId="24" fillId="0" borderId="0"/>
    <xf numFmtId="0" fontId="24" fillId="0" borderId="0"/>
    <xf numFmtId="0" fontId="1" fillId="0" borderId="0"/>
    <xf numFmtId="0" fontId="1" fillId="0" borderId="0"/>
    <xf numFmtId="0" fontId="24" fillId="0" borderId="0"/>
    <xf numFmtId="0" fontId="1" fillId="0" borderId="0"/>
    <xf numFmtId="0" fontId="121" fillId="0" borderId="0">
      <alignment vertical="top"/>
    </xf>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21" fillId="0" borderId="0">
      <alignment vertical="top"/>
    </xf>
    <xf numFmtId="0" fontId="1" fillId="0" borderId="0"/>
    <xf numFmtId="0" fontId="24" fillId="0" borderId="0"/>
    <xf numFmtId="0" fontId="121" fillId="0" borderId="0">
      <alignment vertical="top"/>
    </xf>
    <xf numFmtId="0" fontId="24" fillId="0" borderId="0"/>
    <xf numFmtId="0" fontId="24" fillId="0" borderId="0"/>
    <xf numFmtId="0" fontId="1" fillId="0" borderId="0"/>
    <xf numFmtId="0" fontId="1" fillId="0" borderId="0"/>
    <xf numFmtId="0" fontId="24" fillId="0" borderId="0"/>
    <xf numFmtId="0" fontId="1" fillId="0" borderId="0"/>
    <xf numFmtId="0" fontId="121" fillId="0" borderId="0">
      <alignment vertical="top"/>
    </xf>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21" fillId="0" borderId="0">
      <alignment vertical="top"/>
    </xf>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21" fillId="0" borderId="0">
      <alignment vertical="top"/>
    </xf>
    <xf numFmtId="0" fontId="121" fillId="0" borderId="0">
      <alignment vertical="top"/>
    </xf>
    <xf numFmtId="0" fontId="24" fillId="0" borderId="0"/>
    <xf numFmtId="0" fontId="121" fillId="0" borderId="0">
      <alignment vertical="top"/>
    </xf>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121" fillId="0" borderId="0">
      <alignment vertical="top"/>
    </xf>
    <xf numFmtId="0" fontId="121" fillId="0" borderId="0">
      <alignment vertical="top"/>
    </xf>
    <xf numFmtId="0" fontId="24" fillId="0" borderId="0"/>
    <xf numFmtId="0" fontId="121" fillId="0" borderId="0">
      <alignment vertical="top"/>
    </xf>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121" fillId="0" borderId="0">
      <alignment vertical="top"/>
    </xf>
    <xf numFmtId="0" fontId="121" fillId="0" borderId="0">
      <alignment vertical="top"/>
    </xf>
    <xf numFmtId="0" fontId="24" fillId="0" borderId="0"/>
    <xf numFmtId="0" fontId="121" fillId="0" borderId="0">
      <alignment vertical="top"/>
    </xf>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121" fillId="0" borderId="0">
      <alignment vertical="top"/>
    </xf>
    <xf numFmtId="0" fontId="121" fillId="0" borderId="0">
      <alignment vertical="top"/>
    </xf>
    <xf numFmtId="0" fontId="24" fillId="0" borderId="0"/>
    <xf numFmtId="0" fontId="121" fillId="0" borderId="0">
      <alignment vertical="top"/>
    </xf>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1" fillId="0" borderId="0"/>
    <xf numFmtId="0" fontId="121" fillId="0" borderId="0">
      <alignment vertical="top"/>
    </xf>
    <xf numFmtId="0" fontId="121" fillId="0" borderId="0">
      <alignment vertical="top"/>
    </xf>
    <xf numFmtId="0" fontId="24" fillId="0" borderId="0"/>
    <xf numFmtId="0" fontId="121" fillId="0" borderId="0">
      <alignment vertical="top"/>
    </xf>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alignment vertical="top"/>
    </xf>
    <xf numFmtId="0" fontId="121" fillId="0" borderId="0">
      <alignment vertical="top"/>
    </xf>
    <xf numFmtId="0" fontId="24" fillId="0" borderId="0"/>
    <xf numFmtId="0" fontId="121" fillId="0" borderId="0">
      <alignment vertical="top"/>
    </xf>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121" fillId="0" borderId="0">
      <alignment vertical="top"/>
    </xf>
    <xf numFmtId="0" fontId="121" fillId="0" borderId="0">
      <alignment vertical="top"/>
    </xf>
    <xf numFmtId="0" fontId="24" fillId="0" borderId="0"/>
    <xf numFmtId="0" fontId="121" fillId="0" borderId="0">
      <alignment vertical="top"/>
    </xf>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121" fillId="0" borderId="0">
      <alignment vertical="top"/>
    </xf>
    <xf numFmtId="0" fontId="121" fillId="0" borderId="0">
      <alignment vertical="top"/>
    </xf>
    <xf numFmtId="0" fontId="24" fillId="0" borderId="0"/>
    <xf numFmtId="0" fontId="121" fillId="0" borderId="0">
      <alignment vertical="top"/>
    </xf>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121" fillId="0" borderId="0">
      <alignment vertical="top"/>
    </xf>
    <xf numFmtId="0" fontId="121" fillId="0" borderId="0">
      <alignment vertical="top"/>
    </xf>
    <xf numFmtId="0" fontId="121" fillId="0" borderId="0">
      <alignment vertical="top"/>
    </xf>
    <xf numFmtId="0" fontId="191" fillId="0" borderId="0"/>
    <xf numFmtId="0" fontId="121" fillId="0" borderId="0">
      <alignment vertical="top"/>
    </xf>
    <xf numFmtId="0" fontId="121" fillId="0" borderId="0">
      <alignment vertical="top"/>
    </xf>
    <xf numFmtId="0" fontId="121" fillId="0" borderId="0"/>
    <xf numFmtId="0" fontId="121" fillId="0" borderId="0">
      <alignment vertical="top"/>
    </xf>
    <xf numFmtId="0" fontId="191" fillId="0" borderId="0"/>
    <xf numFmtId="0" fontId="1" fillId="0" borderId="0"/>
    <xf numFmtId="0" fontId="121" fillId="0" borderId="0">
      <alignment vertical="top"/>
    </xf>
    <xf numFmtId="0" fontId="121" fillId="0" borderId="0"/>
    <xf numFmtId="0" fontId="121" fillId="0" borderId="0">
      <alignment vertical="top"/>
    </xf>
    <xf numFmtId="0" fontId="191" fillId="0" borderId="0"/>
    <xf numFmtId="0" fontId="121" fillId="0" borderId="0">
      <alignment vertical="top"/>
    </xf>
    <xf numFmtId="0" fontId="1" fillId="0" borderId="0"/>
    <xf numFmtId="0" fontId="121" fillId="0" borderId="0">
      <alignment vertical="top"/>
    </xf>
    <xf numFmtId="0" fontId="121" fillId="0" borderId="0"/>
    <xf numFmtId="0" fontId="121" fillId="0" borderId="0">
      <alignment vertical="top"/>
    </xf>
    <xf numFmtId="0" fontId="191" fillId="0" borderId="0"/>
    <xf numFmtId="0" fontId="121" fillId="0" borderId="0">
      <alignment vertical="top"/>
    </xf>
    <xf numFmtId="0" fontId="121" fillId="0" borderId="0">
      <alignment vertical="top"/>
    </xf>
    <xf numFmtId="0" fontId="121" fillId="0" borderId="0">
      <alignment vertical="top"/>
    </xf>
    <xf numFmtId="0" fontId="121" fillId="0" borderId="0"/>
    <xf numFmtId="0" fontId="121" fillId="0" borderId="0">
      <alignment vertical="top"/>
    </xf>
    <xf numFmtId="0" fontId="191" fillId="0" borderId="0"/>
    <xf numFmtId="0" fontId="1" fillId="0" borderId="0"/>
    <xf numFmtId="0" fontId="121" fillId="0" borderId="0">
      <alignment vertical="top"/>
    </xf>
    <xf numFmtId="0" fontId="121" fillId="0" borderId="0">
      <alignment vertical="top"/>
    </xf>
    <xf numFmtId="0" fontId="191" fillId="0" borderId="0"/>
    <xf numFmtId="0" fontId="121" fillId="0" borderId="0">
      <alignment vertical="top"/>
    </xf>
    <xf numFmtId="0" fontId="191" fillId="0" borderId="0"/>
    <xf numFmtId="0" fontId="121" fillId="0" borderId="0">
      <alignment vertical="top"/>
    </xf>
    <xf numFmtId="0" fontId="1" fillId="0" borderId="0"/>
    <xf numFmtId="0" fontId="121" fillId="0" borderId="0">
      <alignment vertical="top"/>
    </xf>
    <xf numFmtId="0" fontId="121" fillId="0" borderId="0"/>
    <xf numFmtId="0" fontId="121" fillId="0" borderId="0">
      <alignment vertical="top"/>
    </xf>
    <xf numFmtId="0" fontId="39" fillId="0" borderId="0"/>
    <xf numFmtId="0" fontId="121" fillId="0" borderId="0">
      <alignment vertical="top"/>
    </xf>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1"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1"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24" fillId="0" borderId="0">
      <alignment vertical="top"/>
    </xf>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1"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21" fillId="0" borderId="0">
      <alignment vertical="top"/>
    </xf>
    <xf numFmtId="0" fontId="121" fillId="0" borderId="0">
      <alignment vertical="top"/>
    </xf>
    <xf numFmtId="0" fontId="121" fillId="0" borderId="0">
      <alignment vertical="top"/>
    </xf>
    <xf numFmtId="0" fontId="1" fillId="0" borderId="0"/>
    <xf numFmtId="0" fontId="1" fillId="0" borderId="0"/>
    <xf numFmtId="0" fontId="121" fillId="0" borderId="0">
      <alignment vertical="top"/>
    </xf>
    <xf numFmtId="0" fontId="1" fillId="0" borderId="0"/>
    <xf numFmtId="0" fontId="1" fillId="0" borderId="0"/>
    <xf numFmtId="0" fontId="121" fillId="0" borderId="0">
      <alignment vertical="top"/>
    </xf>
    <xf numFmtId="0" fontId="121" fillId="0" borderId="0">
      <alignment vertical="top"/>
    </xf>
    <xf numFmtId="0" fontId="24" fillId="0" borderId="0"/>
    <xf numFmtId="0" fontId="121" fillId="0" borderId="0">
      <alignment vertical="top"/>
    </xf>
    <xf numFmtId="0" fontId="24" fillId="0" borderId="0"/>
    <xf numFmtId="0" fontId="121" fillId="0" borderId="0">
      <alignment vertical="top"/>
    </xf>
    <xf numFmtId="0" fontId="121" fillId="0" borderId="0">
      <alignment vertical="top"/>
    </xf>
    <xf numFmtId="0" fontId="121" fillId="0" borderId="0">
      <alignment vertical="top"/>
    </xf>
    <xf numFmtId="0" fontId="121" fillId="0" borderId="0">
      <alignment vertical="top"/>
    </xf>
    <xf numFmtId="0" fontId="1" fillId="0" borderId="0"/>
    <xf numFmtId="0" fontId="1" fillId="0" borderId="0"/>
    <xf numFmtId="0" fontId="121" fillId="0" borderId="0">
      <alignment vertical="top"/>
    </xf>
    <xf numFmtId="0" fontId="1" fillId="0" borderId="0"/>
    <xf numFmtId="0" fontId="121" fillId="0" borderId="0">
      <alignment vertical="top"/>
    </xf>
    <xf numFmtId="0" fontId="121" fillId="0" borderId="0">
      <alignment vertical="top"/>
    </xf>
    <xf numFmtId="0" fontId="121" fillId="0" borderId="0">
      <alignment vertical="top"/>
    </xf>
    <xf numFmtId="0" fontId="121" fillId="0" borderId="0">
      <alignment vertical="top"/>
    </xf>
    <xf numFmtId="0" fontId="24" fillId="0" borderId="0"/>
    <xf numFmtId="0" fontId="121" fillId="0" borderId="0">
      <alignment vertical="top"/>
    </xf>
    <xf numFmtId="0" fontId="121" fillId="0" borderId="0">
      <alignment vertical="top"/>
    </xf>
    <xf numFmtId="0" fontId="24" fillId="0" borderId="0"/>
    <xf numFmtId="0" fontId="121" fillId="0" borderId="0">
      <alignment vertical="top"/>
    </xf>
    <xf numFmtId="0" fontId="121" fillId="0" borderId="0">
      <alignment vertical="top"/>
    </xf>
    <xf numFmtId="0" fontId="121" fillId="0" borderId="0">
      <alignment vertical="top"/>
    </xf>
    <xf numFmtId="0" fontId="121" fillId="0" borderId="0">
      <alignment vertical="top"/>
    </xf>
    <xf numFmtId="0" fontId="121" fillId="0" borderId="0">
      <alignment vertical="top"/>
    </xf>
    <xf numFmtId="0" fontId="39" fillId="0" borderId="0" applyFill="0" applyBorder="0" applyAlignment="0" applyProtection="0"/>
    <xf numFmtId="0" fontId="121" fillId="0" borderId="0">
      <alignment vertical="top"/>
    </xf>
    <xf numFmtId="0" fontId="121" fillId="0" borderId="0">
      <alignment vertical="top"/>
    </xf>
    <xf numFmtId="0" fontId="121" fillId="0" borderId="0">
      <alignment vertical="top"/>
    </xf>
    <xf numFmtId="0" fontId="121" fillId="0" borderId="0">
      <alignment vertical="top"/>
    </xf>
    <xf numFmtId="0" fontId="121" fillId="0" borderId="0">
      <alignment vertical="top"/>
    </xf>
    <xf numFmtId="0" fontId="39" fillId="0" borderId="0" applyFill="0" applyBorder="0" applyAlignment="0" applyProtection="0"/>
    <xf numFmtId="0" fontId="121" fillId="0" borderId="0">
      <alignment vertical="top"/>
    </xf>
    <xf numFmtId="0" fontId="121" fillId="0" borderId="0">
      <alignment vertical="top"/>
    </xf>
    <xf numFmtId="0" fontId="121" fillId="0" borderId="0">
      <alignment vertical="top"/>
    </xf>
    <xf numFmtId="0" fontId="39" fillId="0" borderId="0" applyFill="0" applyBorder="0" applyAlignment="0" applyProtection="0"/>
    <xf numFmtId="0" fontId="121" fillId="0" borderId="0">
      <alignment vertical="top"/>
    </xf>
    <xf numFmtId="0" fontId="121" fillId="0" borderId="0">
      <alignment vertical="top"/>
    </xf>
    <xf numFmtId="0" fontId="121" fillId="0" borderId="0">
      <alignment vertical="top"/>
    </xf>
    <xf numFmtId="0" fontId="24" fillId="0" borderId="0"/>
    <xf numFmtId="0" fontId="121" fillId="0" borderId="0">
      <alignment vertical="top"/>
    </xf>
    <xf numFmtId="0" fontId="24" fillId="0" borderId="0"/>
    <xf numFmtId="0" fontId="121" fillId="0" borderId="0">
      <alignment vertical="top"/>
    </xf>
    <xf numFmtId="0" fontId="121" fillId="0" borderId="0">
      <alignment vertical="top"/>
    </xf>
    <xf numFmtId="0" fontId="121" fillId="0" borderId="0">
      <alignment vertical="top"/>
    </xf>
    <xf numFmtId="0" fontId="1" fillId="0" borderId="0"/>
    <xf numFmtId="0" fontId="121" fillId="0" borderId="0">
      <alignment vertical="top"/>
    </xf>
    <xf numFmtId="0" fontId="1" fillId="0" borderId="0"/>
    <xf numFmtId="0" fontId="121" fillId="0" borderId="0">
      <alignment vertical="top"/>
    </xf>
    <xf numFmtId="0" fontId="121" fillId="0" borderId="0">
      <alignment vertical="top"/>
    </xf>
    <xf numFmtId="0" fontId="121" fillId="0" borderId="0">
      <alignment vertical="top"/>
    </xf>
    <xf numFmtId="0" fontId="24" fillId="0" borderId="0"/>
    <xf numFmtId="0" fontId="121" fillId="0" borderId="0">
      <alignment vertical="top"/>
    </xf>
    <xf numFmtId="0" fontId="24" fillId="0" borderId="0"/>
    <xf numFmtId="176" fontId="75" fillId="0" borderId="0"/>
    <xf numFmtId="0" fontId="1" fillId="0" borderId="0"/>
    <xf numFmtId="0" fontId="1" fillId="0" borderId="0"/>
    <xf numFmtId="0" fontId="1" fillId="0" borderId="0"/>
    <xf numFmtId="251" fontId="24" fillId="0" borderId="0"/>
    <xf numFmtId="251" fontId="24"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251" fontId="24"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alignment vertical="top"/>
    </xf>
    <xf numFmtId="0" fontId="24" fillId="0" borderId="0"/>
    <xf numFmtId="0" fontId="24" fillId="0" borderId="0"/>
    <xf numFmtId="0" fontId="121" fillId="0" borderId="0">
      <alignment vertical="top"/>
    </xf>
    <xf numFmtId="0" fontId="121" fillId="0" borderId="0">
      <alignment vertical="top"/>
    </xf>
    <xf numFmtId="0" fontId="121" fillId="0" borderId="0">
      <alignment vertical="top"/>
    </xf>
    <xf numFmtId="0" fontId="24" fillId="0" borderId="0"/>
    <xf numFmtId="0" fontId="121" fillId="0" borderId="0">
      <alignment vertical="top"/>
    </xf>
    <xf numFmtId="0" fontId="24" fillId="0" borderId="0"/>
    <xf numFmtId="0" fontId="121" fillId="0" borderId="0">
      <alignment vertical="top"/>
    </xf>
    <xf numFmtId="0" fontId="121" fillId="0" borderId="0">
      <alignment vertical="top"/>
    </xf>
    <xf numFmtId="0" fontId="121" fillId="0" borderId="0">
      <alignment vertical="top"/>
    </xf>
    <xf numFmtId="0" fontId="24" fillId="0" borderId="0"/>
    <xf numFmtId="0" fontId="121" fillId="0" borderId="0">
      <alignment vertical="top"/>
    </xf>
    <xf numFmtId="0" fontId="24" fillId="0" borderId="0"/>
    <xf numFmtId="0" fontId="121" fillId="0" borderId="0">
      <alignment vertical="top"/>
    </xf>
    <xf numFmtId="0" fontId="121" fillId="0" borderId="0">
      <alignment vertical="top"/>
    </xf>
    <xf numFmtId="0" fontId="121" fillId="0" borderId="0">
      <alignment vertical="top"/>
    </xf>
    <xf numFmtId="0" fontId="1" fillId="0" borderId="0"/>
    <xf numFmtId="0" fontId="121" fillId="0" borderId="0">
      <alignment vertical="top"/>
    </xf>
    <xf numFmtId="0" fontId="1" fillId="0" borderId="0"/>
    <xf numFmtId="0" fontId="121" fillId="0" borderId="0">
      <alignment vertical="top"/>
    </xf>
    <xf numFmtId="0" fontId="121" fillId="0" borderId="0">
      <alignment vertical="top"/>
    </xf>
    <xf numFmtId="0" fontId="121" fillId="0" borderId="0">
      <alignment vertical="top"/>
    </xf>
    <xf numFmtId="0" fontId="1" fillId="0" borderId="0"/>
    <xf numFmtId="0" fontId="121" fillId="0" borderId="0">
      <alignment vertical="top"/>
    </xf>
    <xf numFmtId="0" fontId="121" fillId="0" borderId="0">
      <alignment vertical="top"/>
    </xf>
    <xf numFmtId="0" fontId="121" fillId="0" borderId="0">
      <alignment vertical="top"/>
    </xf>
    <xf numFmtId="0" fontId="1" fillId="0" borderId="0"/>
    <xf numFmtId="0" fontId="121" fillId="0" borderId="0">
      <alignment vertical="top"/>
    </xf>
    <xf numFmtId="0" fontId="121" fillId="0" borderId="0">
      <alignment vertical="top"/>
    </xf>
    <xf numFmtId="0" fontId="121" fillId="0" borderId="0">
      <alignment vertical="top"/>
    </xf>
    <xf numFmtId="0" fontId="1" fillId="0" borderId="0"/>
    <xf numFmtId="0" fontId="121" fillId="0" borderId="0">
      <alignment vertical="top"/>
    </xf>
    <xf numFmtId="0" fontId="121" fillId="0" borderId="0">
      <alignment vertical="top"/>
    </xf>
    <xf numFmtId="0" fontId="121" fillId="0" borderId="0">
      <alignment vertical="top"/>
    </xf>
    <xf numFmtId="0" fontId="24" fillId="0" borderId="0">
      <alignment vertical="top"/>
    </xf>
    <xf numFmtId="0" fontId="121" fillId="0" borderId="0">
      <alignment vertical="top"/>
    </xf>
    <xf numFmtId="0" fontId="121" fillId="0" borderId="0">
      <alignment vertical="top"/>
    </xf>
    <xf numFmtId="0" fontId="24" fillId="0" borderId="0"/>
    <xf numFmtId="0" fontId="121" fillId="0" borderId="0">
      <alignment vertical="top"/>
    </xf>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65" fillId="79" borderId="0"/>
    <xf numFmtId="0" fontId="165" fillId="79"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4" fillId="0" borderId="0"/>
    <xf numFmtId="0" fontId="1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1" fillId="0" borderId="0"/>
    <xf numFmtId="0" fontId="24" fillId="0" borderId="0"/>
    <xf numFmtId="0" fontId="1" fillId="0" borderId="0"/>
    <xf numFmtId="0" fontId="1" fillId="0" borderId="0"/>
    <xf numFmtId="0" fontId="1" fillId="0" borderId="0"/>
    <xf numFmtId="0" fontId="1" fillId="0" borderId="0"/>
    <xf numFmtId="251" fontId="24" fillId="0" borderId="0"/>
    <xf numFmtId="251"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21" fillId="0" borderId="0">
      <alignment vertical="top"/>
    </xf>
    <xf numFmtId="251" fontId="24" fillId="0" borderId="0"/>
    <xf numFmtId="0" fontId="1" fillId="0" borderId="0"/>
    <xf numFmtId="251"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21" fillId="0" borderId="0"/>
    <xf numFmtId="0" fontId="24" fillId="0" borderId="0"/>
    <xf numFmtId="0" fontId="1" fillId="0" borderId="0"/>
    <xf numFmtId="0" fontId="121" fillId="0" borderId="0"/>
    <xf numFmtId="0" fontId="24" fillId="0" borderId="0"/>
    <xf numFmtId="0" fontId="1" fillId="0" borderId="0"/>
    <xf numFmtId="0" fontId="121" fillId="0" borderId="0"/>
    <xf numFmtId="0" fontId="23" fillId="0" borderId="0"/>
    <xf numFmtId="0" fontId="1" fillId="0" borderId="0"/>
    <xf numFmtId="0" fontId="121" fillId="0" borderId="0"/>
    <xf numFmtId="0" fontId="24" fillId="0" borderId="0"/>
    <xf numFmtId="0" fontId="1" fillId="0" borderId="0"/>
    <xf numFmtId="0" fontId="121" fillId="0" borderId="0"/>
    <xf numFmtId="0" fontId="19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1"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1"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1"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21" fillId="0" borderId="0">
      <alignment vertical="top"/>
    </xf>
    <xf numFmtId="0" fontId="121"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9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121" fillId="0" borderId="0">
      <alignment vertical="top"/>
    </xf>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alignment vertical="top"/>
    </xf>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4" fillId="0" borderId="0"/>
    <xf numFmtId="0" fontId="121" fillId="0" borderId="0">
      <alignment vertical="top"/>
    </xf>
    <xf numFmtId="0" fontId="121" fillId="0" borderId="0">
      <alignment vertical="top"/>
    </xf>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9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21"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24" fillId="0" borderId="0"/>
    <xf numFmtId="176" fontId="234" fillId="0" borderId="0"/>
    <xf numFmtId="0" fontId="121" fillId="0" borderId="0">
      <alignment vertical="top"/>
    </xf>
    <xf numFmtId="0" fontId="1" fillId="0" borderId="0"/>
    <xf numFmtId="0" fontId="1" fillId="0" borderId="0"/>
    <xf numFmtId="251" fontId="24" fillId="0" borderId="0"/>
    <xf numFmtId="251" fontId="24"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21" fillId="0" borderId="0">
      <alignment vertical="top"/>
    </xf>
    <xf numFmtId="0" fontId="121" fillId="0" borderId="0">
      <alignment vertical="top"/>
    </xf>
    <xf numFmtId="0" fontId="1" fillId="0" borderId="0"/>
    <xf numFmtId="0" fontId="1" fillId="0" borderId="0"/>
    <xf numFmtId="0" fontId="1" fillId="0" borderId="0"/>
    <xf numFmtId="0" fontId="191"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21" fillId="0" borderId="0">
      <alignment vertical="top"/>
    </xf>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91" fillId="0" borderId="0"/>
    <xf numFmtId="0" fontId="24"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 fontId="36" fillId="0" borderId="0" applyFont="0" applyFill="0" applyBorder="0" applyAlignment="0" applyProtection="0"/>
    <xf numFmtId="2" fontId="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1" fontId="24" fillId="78" borderId="42"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1" fontId="24" fillId="78" borderId="42"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8" fillId="78" borderId="42"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8" fillId="9" borderId="12" applyNumberFormat="0" applyFont="0" applyAlignment="0" applyProtection="0"/>
    <xf numFmtId="0" fontId="24" fillId="0" borderId="0"/>
    <xf numFmtId="0" fontId="24" fillId="78" borderId="42" applyNumberFormat="0" applyFont="0" applyAlignment="0" applyProtection="0"/>
    <xf numFmtId="0" fontId="28" fillId="9" borderId="12" applyNumberFormat="0" applyFont="0" applyAlignment="0" applyProtection="0"/>
    <xf numFmtId="0" fontId="165" fillId="78" borderId="42"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8" fillId="9" borderId="12"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1" fontId="24" fillId="78" borderId="4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1" fillId="9" borderId="12" applyNumberFormat="0" applyFont="0" applyAlignment="0" applyProtection="0"/>
    <xf numFmtId="0" fontId="1" fillId="9" borderId="12" applyNumberFormat="0" applyFont="0" applyAlignment="0" applyProtection="0"/>
    <xf numFmtId="251" fontId="24" fillId="78" borderId="4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8"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78" borderId="42" applyNumberFormat="0" applyFont="0" applyAlignment="0" applyProtection="0"/>
    <xf numFmtId="0" fontId="24" fillId="78" borderId="42" applyNumberFormat="0" applyFont="0" applyAlignment="0" applyProtection="0"/>
    <xf numFmtId="0" fontId="28" fillId="9" borderId="12" applyNumberFormat="0" applyFont="0" applyAlignment="0" applyProtection="0"/>
    <xf numFmtId="37" fontId="240" fillId="0" borderId="0" applyFont="0" applyFill="0" applyBorder="0" applyProtection="0">
      <alignment horizontal="right"/>
    </xf>
    <xf numFmtId="3" fontId="194" fillId="73" borderId="37">
      <protection locked="0"/>
    </xf>
    <xf numFmtId="3" fontId="194" fillId="73" borderId="37">
      <alignment horizontal="center"/>
      <protection locked="0"/>
    </xf>
    <xf numFmtId="175" fontId="194" fillId="73" borderId="37">
      <alignment horizontal="center"/>
      <protection locked="0"/>
    </xf>
    <xf numFmtId="175" fontId="194" fillId="80" borderId="37">
      <alignment horizontal="right"/>
    </xf>
    <xf numFmtId="4" fontId="194" fillId="80" borderId="37">
      <alignment horizontal="center"/>
    </xf>
    <xf numFmtId="4" fontId="194" fillId="80" borderId="37"/>
    <xf numFmtId="278" fontId="241" fillId="80" borderId="37"/>
    <xf numFmtId="3" fontId="194" fillId="73" borderId="60" applyBorder="0">
      <alignment horizontal="center"/>
      <protection locked="0"/>
    </xf>
    <xf numFmtId="3" fontId="194" fillId="80" borderId="37"/>
    <xf numFmtId="3" fontId="194" fillId="80" borderId="37">
      <alignment horizontal="center"/>
    </xf>
    <xf numFmtId="0" fontId="24" fillId="0" borderId="21" applyNumberFormat="0" applyFont="0" applyFill="0" applyAlignment="0" applyProtection="0"/>
    <xf numFmtId="3" fontId="242" fillId="0" borderId="0">
      <alignment vertical="center"/>
      <protection locked="0"/>
    </xf>
    <xf numFmtId="165" fontId="242" fillId="0" borderId="0">
      <alignment vertical="center"/>
      <protection locked="0"/>
    </xf>
    <xf numFmtId="0" fontId="242" fillId="0" borderId="0">
      <alignment horizontal="left" vertical="center"/>
      <protection locked="0"/>
    </xf>
    <xf numFmtId="279" fontId="243" fillId="0" borderId="37">
      <alignment horizontal="right" vertical="center"/>
    </xf>
    <xf numFmtId="3" fontId="243" fillId="0" borderId="0">
      <alignment vertical="center"/>
    </xf>
    <xf numFmtId="165" fontId="243" fillId="0" borderId="0">
      <alignment vertical="center"/>
    </xf>
    <xf numFmtId="0" fontId="243" fillId="0" borderId="0">
      <alignment vertical="center"/>
    </xf>
    <xf numFmtId="0" fontId="243" fillId="0" borderId="0"/>
    <xf numFmtId="0" fontId="243" fillId="0" borderId="0"/>
    <xf numFmtId="0" fontId="243" fillId="0" borderId="0"/>
    <xf numFmtId="0" fontId="24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0" fillId="64" borderId="38"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5" fillId="7" borderId="9" applyNumberFormat="0" applyAlignment="0" applyProtection="0"/>
    <xf numFmtId="0" fontId="24" fillId="0" borderId="0"/>
    <xf numFmtId="0" fontId="15" fillId="7" borderId="9" applyNumberFormat="0" applyAlignment="0" applyProtection="0"/>
    <xf numFmtId="0" fontId="120" fillId="64" borderId="38"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0" fillId="79" borderId="38" applyNumberFormat="0" applyAlignment="0" applyProtection="0"/>
    <xf numFmtId="0" fontId="120" fillId="79" borderId="38"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5" fillId="7" borderId="9" applyNumberFormat="0" applyAlignment="0" applyProtection="0"/>
    <xf numFmtId="0" fontId="24" fillId="0" borderId="0"/>
    <xf numFmtId="0" fontId="24" fillId="0" borderId="0"/>
    <xf numFmtId="0" fontId="24" fillId="0" borderId="0"/>
    <xf numFmtId="0" fontId="24" fillId="0" borderId="0"/>
    <xf numFmtId="0" fontId="15" fillId="64" borderId="9" applyNumberFormat="0" applyAlignment="0" applyProtection="0"/>
    <xf numFmtId="0" fontId="24" fillId="0" borderId="0"/>
    <xf numFmtId="0" fontId="15" fillId="64" borderId="9" applyNumberFormat="0" applyAlignment="0" applyProtection="0"/>
    <xf numFmtId="0" fontId="15" fillId="7" borderId="9" applyNumberFormat="0" applyAlignment="0" applyProtection="0"/>
    <xf numFmtId="0" fontId="120" fillId="79" borderId="38" applyNumberFormat="0" applyAlignment="0" applyProtection="0"/>
    <xf numFmtId="0" fontId="120" fillId="64" borderId="38" applyNumberFormat="0" applyAlignment="0" applyProtection="0"/>
    <xf numFmtId="0" fontId="120" fillId="64" borderId="38" applyNumberFormat="0" applyAlignment="0" applyProtection="0"/>
    <xf numFmtId="0" fontId="15" fillId="64" borderId="9" applyNumberFormat="0" applyAlignment="0" applyProtection="0"/>
    <xf numFmtId="0" fontId="31" fillId="106" borderId="19"/>
    <xf numFmtId="0" fontId="24" fillId="0" borderId="74" applyNumberFormat="0" applyFont="0" applyFill="0" applyAlignment="0" applyProtection="0"/>
    <xf numFmtId="0" fontId="24" fillId="0" borderId="1" applyNumberFormat="0" applyFont="0" applyFill="0" applyAlignment="0" applyProtection="0"/>
    <xf numFmtId="280" fontId="168" fillId="0" borderId="29" applyBorder="0"/>
    <xf numFmtId="0" fontId="244" fillId="58" borderId="75"/>
    <xf numFmtId="4" fontId="52" fillId="0" borderId="0"/>
    <xf numFmtId="165" fontId="52" fillId="0" borderId="0"/>
    <xf numFmtId="261" fontId="24" fillId="0" borderId="0" applyFont="0" applyFill="0" applyBorder="0" applyAlignment="0" applyProtection="0"/>
    <xf numFmtId="281" fontId="169" fillId="0" borderId="0" applyFont="0" applyFill="0" applyBorder="0" applyAlignment="0" applyProtection="0"/>
    <xf numFmtId="261" fontId="146" fillId="0" borderId="0" applyFont="0" applyFill="0" applyBorder="0" applyAlignment="0" applyProtection="0"/>
    <xf numFmtId="282"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0" fontId="24" fillId="0" borderId="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0"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0" fontId="24" fillId="0" borderId="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0" fontId="24" fillId="0" borderId="0"/>
    <xf numFmtId="10" fontId="24" fillId="0" borderId="0" applyFont="0" applyFill="0" applyBorder="0" applyAlignment="0" applyProtection="0"/>
    <xf numFmtId="10" fontId="24" fillId="0" borderId="0" applyFont="0" applyFill="0" applyBorder="0" applyAlignment="0" applyProtection="0"/>
    <xf numFmtId="0" fontId="24" fillId="0" borderId="0"/>
    <xf numFmtId="10" fontId="24" fillId="0" borderId="0" applyFont="0" applyFill="0" applyBorder="0" applyAlignment="0" applyProtection="0"/>
    <xf numFmtId="10" fontId="24" fillId="0" borderId="0" applyFont="0" applyFill="0" applyBorder="0" applyAlignment="0" applyProtection="0"/>
    <xf numFmtId="0" fontId="24" fillId="0" borderId="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6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191"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191"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1"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1"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5" fillId="0" borderId="0" applyFont="0" applyFill="0" applyBorder="0" applyAlignment="0" applyProtection="0"/>
    <xf numFmtId="9" fontId="24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1"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163" fillId="0" borderId="0" applyFont="0" applyFill="0" applyBorder="0" applyAlignment="0" applyProtection="0"/>
    <xf numFmtId="9" fontId="163" fillId="0" borderId="0" applyFont="0" applyFill="0" applyBorder="0" applyAlignment="0" applyProtection="0"/>
    <xf numFmtId="9" fontId="191"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0" fontId="24" fillId="0" borderId="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161" fillId="0" borderId="0" applyFont="0" applyFill="0" applyBorder="0" applyAlignment="0" applyProtection="0"/>
    <xf numFmtId="9" fontId="161" fillId="0" borderId="0" applyFont="0" applyFill="0" applyBorder="0" applyAlignment="0" applyProtection="0"/>
    <xf numFmtId="9" fontId="161" fillId="0" borderId="0" applyFont="0" applyFill="0" applyBorder="0" applyAlignment="0" applyProtection="0"/>
    <xf numFmtId="9" fontId="161" fillId="0" borderId="0" applyFont="0" applyFill="0" applyBorder="0" applyAlignment="0" applyProtection="0"/>
    <xf numFmtId="0" fontId="24" fillId="0" borderId="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163" fillId="0" borderId="0" applyFont="0" applyFill="0" applyBorder="0" applyAlignment="0" applyProtection="0"/>
    <xf numFmtId="9" fontId="193" fillId="0" borderId="0" applyFont="0" applyFill="0" applyBorder="0" applyAlignment="0" applyProtection="0"/>
    <xf numFmtId="9" fontId="191"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191" fillId="0" borderId="0" applyFont="0" applyFill="0" applyBorder="0" applyAlignment="0" applyProtection="0"/>
    <xf numFmtId="0" fontId="24" fillId="0" borderId="0"/>
    <xf numFmtId="9" fontId="191" fillId="0" borderId="0" applyFont="0" applyFill="0" applyBorder="0" applyAlignment="0" applyProtection="0"/>
    <xf numFmtId="9" fontId="247"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191"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83" fontId="39" fillId="0" borderId="0"/>
    <xf numFmtId="165" fontId="64" fillId="0" borderId="0" applyFont="0" applyFill="0" applyBorder="0" applyAlignment="0" applyProtection="0"/>
    <xf numFmtId="10" fontId="36" fillId="0" borderId="0" applyFont="0" applyFill="0" applyBorder="0" applyAlignment="0" applyProtection="0"/>
    <xf numFmtId="169" fontId="194" fillId="80" borderId="37"/>
    <xf numFmtId="284" fontId="83" fillId="0" borderId="0" applyFont="0" applyBorder="0"/>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applyFill="0" applyBorder="0" applyAlignment="0"/>
    <xf numFmtId="257" fontId="131" fillId="0" borderId="0" applyFill="0" applyBorder="0" applyAlignment="0"/>
    <xf numFmtId="0" fontId="24" fillId="0" borderId="0" applyFill="0" applyBorder="0" applyAlignment="0"/>
    <xf numFmtId="258" fontId="131" fillId="0" borderId="0" applyFill="0" applyBorder="0" applyAlignment="0"/>
    <xf numFmtId="0" fontId="24" fillId="0" borderId="0" applyFill="0" applyBorder="0" applyAlignment="0"/>
    <xf numFmtId="257" fontId="131" fillId="0" borderId="0" applyFill="0" applyBorder="0" applyAlignment="0"/>
    <xf numFmtId="0" fontId="24" fillId="0" borderId="0" applyFill="0" applyBorder="0" applyAlignment="0"/>
    <xf numFmtId="262" fontId="131" fillId="0" borderId="0" applyFill="0" applyBorder="0" applyAlignment="0"/>
    <xf numFmtId="0" fontId="24" fillId="0" borderId="0" applyFill="0" applyBorder="0" applyAlignment="0"/>
    <xf numFmtId="258" fontId="131" fillId="0" borderId="0" applyFill="0" applyBorder="0" applyAlignment="0"/>
    <xf numFmtId="9" fontId="166" fillId="0" borderId="0" applyFont="0" applyFill="0" applyProtection="0"/>
    <xf numFmtId="0" fontId="171" fillId="93" borderId="0">
      <protection locked="0"/>
    </xf>
    <xf numFmtId="0" fontId="24" fillId="0" borderId="0"/>
    <xf numFmtId="0" fontId="24" fillId="0" borderId="0"/>
    <xf numFmtId="0" fontId="24" fillId="0" borderId="0"/>
    <xf numFmtId="0" fontId="64" fillId="0" borderId="0" applyNumberFormat="0" applyFont="0" applyFill="0" applyBorder="0" applyAlignment="0" applyProtection="0">
      <alignment horizontal="left"/>
    </xf>
    <xf numFmtId="0" fontId="64" fillId="0" borderId="0" applyNumberFormat="0" applyFont="0" applyFill="0" applyBorder="0" applyAlignment="0" applyProtection="0">
      <alignment horizontal="left"/>
    </xf>
    <xf numFmtId="255" fontId="64" fillId="0" borderId="0" applyNumberFormat="0" applyFont="0" applyFill="0" applyBorder="0" applyAlignment="0" applyProtection="0">
      <alignment horizontal="left"/>
    </xf>
    <xf numFmtId="0" fontId="24" fillId="0" borderId="0"/>
    <xf numFmtId="255" fontId="64" fillId="0" borderId="0" applyNumberFormat="0" applyFont="0" applyFill="0" applyBorder="0" applyAlignment="0" applyProtection="0">
      <alignment horizontal="left"/>
    </xf>
    <xf numFmtId="255" fontId="64" fillId="0" borderId="0" applyNumberFormat="0" applyFont="0" applyFill="0" applyBorder="0" applyAlignment="0" applyProtection="0">
      <alignment horizontal="left"/>
    </xf>
    <xf numFmtId="0" fontId="24" fillId="0" borderId="0"/>
    <xf numFmtId="255" fontId="64" fillId="0" borderId="0" applyNumberFormat="0" applyFont="0" applyFill="0" applyBorder="0" applyAlignment="0" applyProtection="0">
      <alignment horizontal="left"/>
    </xf>
    <xf numFmtId="0" fontId="64" fillId="0" borderId="0" applyNumberFormat="0" applyFont="0" applyFill="0" applyBorder="0" applyAlignment="0" applyProtection="0">
      <alignment horizontal="left"/>
    </xf>
    <xf numFmtId="255" fontId="64" fillId="0" borderId="0" applyNumberFormat="0" applyFont="0" applyFill="0" applyBorder="0" applyAlignment="0" applyProtection="0">
      <alignment horizontal="left"/>
    </xf>
    <xf numFmtId="0" fontId="24" fillId="0" borderId="0"/>
    <xf numFmtId="255" fontId="64" fillId="0" borderId="0" applyNumberFormat="0" applyFont="0" applyFill="0" applyBorder="0" applyAlignment="0" applyProtection="0">
      <alignment horizontal="left"/>
    </xf>
    <xf numFmtId="15" fontId="64" fillId="0" borderId="0" applyFont="0" applyFill="0" applyBorder="0" applyAlignment="0" applyProtection="0"/>
    <xf numFmtId="15" fontId="64" fillId="0" borderId="0" applyFont="0" applyFill="0" applyBorder="0" applyAlignment="0" applyProtection="0"/>
    <xf numFmtId="15" fontId="64" fillId="0" borderId="0" applyFont="0" applyFill="0" applyBorder="0" applyAlignment="0" applyProtection="0"/>
    <xf numFmtId="0" fontId="24" fillId="0" borderId="0"/>
    <xf numFmtId="15" fontId="64" fillId="0" borderId="0" applyFont="0" applyFill="0" applyBorder="0" applyAlignment="0" applyProtection="0"/>
    <xf numFmtId="0" fontId="24" fillId="0" borderId="0"/>
    <xf numFmtId="15" fontId="64" fillId="0" borderId="0" applyFont="0" applyFill="0" applyBorder="0" applyAlignment="0" applyProtection="0"/>
    <xf numFmtId="0" fontId="24" fillId="0" borderId="0"/>
    <xf numFmtId="4" fontId="64" fillId="0" borderId="0" applyFont="0" applyFill="0" applyBorder="0" applyAlignment="0" applyProtection="0"/>
    <xf numFmtId="4" fontId="64" fillId="0" borderId="0" applyFont="0" applyFill="0" applyBorder="0" applyAlignment="0" applyProtection="0"/>
    <xf numFmtId="0" fontId="24" fillId="0" borderId="0"/>
    <xf numFmtId="4" fontId="64" fillId="0" borderId="0" applyFont="0" applyFill="0" applyBorder="0" applyAlignment="0" applyProtection="0"/>
    <xf numFmtId="0" fontId="24" fillId="0" borderId="0"/>
    <xf numFmtId="4" fontId="64" fillId="0" borderId="0" applyFont="0" applyFill="0" applyBorder="0" applyAlignment="0" applyProtection="0"/>
    <xf numFmtId="0" fontId="24" fillId="0" borderId="0"/>
    <xf numFmtId="0" fontId="54" fillId="0" borderId="29">
      <alignment horizontal="center"/>
    </xf>
    <xf numFmtId="0" fontId="54" fillId="0" borderId="29">
      <alignment horizontal="center"/>
    </xf>
    <xf numFmtId="255" fontId="54" fillId="0" borderId="29">
      <alignment horizontal="center"/>
    </xf>
    <xf numFmtId="0" fontId="24" fillId="0" borderId="0"/>
    <xf numFmtId="255" fontId="54" fillId="0" borderId="29">
      <alignment horizontal="center"/>
    </xf>
    <xf numFmtId="255" fontId="54" fillId="0" borderId="29">
      <alignment horizontal="center"/>
    </xf>
    <xf numFmtId="255" fontId="54" fillId="0" borderId="29">
      <alignment horizontal="center"/>
    </xf>
    <xf numFmtId="3" fontId="64" fillId="0" borderId="0" applyFont="0" applyFill="0" applyBorder="0" applyAlignment="0" applyProtection="0"/>
    <xf numFmtId="3" fontId="64" fillId="0" borderId="0" applyFont="0" applyFill="0" applyBorder="0" applyAlignment="0" applyProtection="0"/>
    <xf numFmtId="0" fontId="24" fillId="0" borderId="0"/>
    <xf numFmtId="3" fontId="64" fillId="0" borderId="0" applyFont="0" applyFill="0" applyBorder="0" applyAlignment="0" applyProtection="0"/>
    <xf numFmtId="0" fontId="24" fillId="0" borderId="0"/>
    <xf numFmtId="3" fontId="64" fillId="0" borderId="0" applyFont="0" applyFill="0" applyBorder="0" applyAlignment="0" applyProtection="0"/>
    <xf numFmtId="0" fontId="24" fillId="0" borderId="0"/>
    <xf numFmtId="0" fontId="182" fillId="107" borderId="29" applyNumberFormat="0" applyFont="0" applyBorder="0" applyAlignment="0" applyProtection="0">
      <alignment horizontal="center" wrapText="1"/>
    </xf>
    <xf numFmtId="0" fontId="64" fillId="108" borderId="0" applyNumberFormat="0" applyFont="0" applyBorder="0" applyAlignment="0" applyProtection="0"/>
    <xf numFmtId="0" fontId="64" fillId="108" borderId="0" applyNumberFormat="0" applyFont="0" applyBorder="0" applyAlignment="0" applyProtection="0"/>
    <xf numFmtId="0" fontId="64" fillId="108" borderId="0" applyNumberFormat="0" applyFont="0" applyBorder="0" applyAlignment="0" applyProtection="0"/>
    <xf numFmtId="255" fontId="64" fillId="108" borderId="0" applyNumberFormat="0" applyFont="0" applyBorder="0" applyAlignment="0" applyProtection="0"/>
    <xf numFmtId="0" fontId="24" fillId="0" borderId="0"/>
    <xf numFmtId="255" fontId="64" fillId="108" borderId="0" applyNumberFormat="0" applyFont="0" applyBorder="0" applyAlignment="0" applyProtection="0"/>
    <xf numFmtId="255" fontId="64" fillId="108" borderId="0" applyNumberFormat="0" applyFont="0" applyBorder="0" applyAlignment="0" applyProtection="0"/>
    <xf numFmtId="0" fontId="24" fillId="0" borderId="0"/>
    <xf numFmtId="255" fontId="64" fillId="108" borderId="0" applyNumberFormat="0" applyFont="0" applyBorder="0" applyAlignment="0" applyProtection="0"/>
    <xf numFmtId="0" fontId="64" fillId="108" borderId="0" applyNumberFormat="0" applyFont="0" applyBorder="0" applyAlignment="0" applyProtection="0"/>
    <xf numFmtId="255" fontId="64" fillId="108" borderId="0" applyNumberFormat="0" applyFont="0" applyBorder="0" applyAlignment="0" applyProtection="0"/>
    <xf numFmtId="0" fontId="24" fillId="0" borderId="0"/>
    <xf numFmtId="255" fontId="64" fillId="108" borderId="0" applyNumberFormat="0" applyFont="0" applyBorder="0" applyAlignment="0" applyProtection="0"/>
    <xf numFmtId="0" fontId="24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9" fillId="0" borderId="0">
      <alignment horizontal="right" vertical="top"/>
    </xf>
    <xf numFmtId="251" fontId="248" fillId="0" borderId="0"/>
    <xf numFmtId="251" fontId="248" fillId="0" borderId="0"/>
    <xf numFmtId="255" fontId="250" fillId="0" borderId="0"/>
    <xf numFmtId="0" fontId="24" fillId="0" borderId="0"/>
    <xf numFmtId="0" fontId="24" fillId="0" borderId="0"/>
    <xf numFmtId="0" fontId="24" fillId="0" borderId="0"/>
    <xf numFmtId="0" fontId="24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1" fontId="248" fillId="0" borderId="0"/>
    <xf numFmtId="251" fontId="248" fillId="0" borderId="0"/>
    <xf numFmtId="0" fontId="24" fillId="0" borderId="0"/>
    <xf numFmtId="0" fontId="24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8" fillId="0" borderId="0"/>
    <xf numFmtId="0" fontId="24" fillId="0" borderId="0"/>
    <xf numFmtId="0" fontId="248" fillId="0" borderId="0"/>
    <xf numFmtId="0" fontId="248" fillId="0" borderId="0"/>
    <xf numFmtId="0" fontId="248" fillId="0" borderId="0"/>
    <xf numFmtId="0" fontId="248" fillId="0" borderId="0"/>
    <xf numFmtId="0" fontId="24" fillId="0" borderId="0"/>
    <xf numFmtId="255" fontId="248" fillId="0" borderId="0"/>
    <xf numFmtId="0" fontId="24" fillId="0" borderId="0"/>
    <xf numFmtId="0" fontId="24" fillId="0" borderId="0"/>
    <xf numFmtId="0" fontId="24" fillId="0" borderId="0"/>
    <xf numFmtId="0" fontId="24" fillId="0" borderId="0"/>
    <xf numFmtId="4" fontId="39" fillId="34" borderId="0" applyFill="0"/>
    <xf numFmtId="0" fontId="251" fillId="0" borderId="0">
      <alignment horizontal="left" indent="7"/>
    </xf>
    <xf numFmtId="0" fontId="39" fillId="0" borderId="0" applyFill="0">
      <alignment horizontal="left" indent="7"/>
    </xf>
    <xf numFmtId="256" fontId="38" fillId="0" borderId="17" applyFill="0">
      <alignment horizontal="right"/>
    </xf>
    <xf numFmtId="0" fontId="27" fillId="0" borderId="37" applyNumberFormat="0" applyFont="0" applyBorder="0">
      <alignment horizontal="right"/>
    </xf>
    <xf numFmtId="0" fontId="252" fillId="0" borderId="0" applyFill="0"/>
    <xf numFmtId="0" fontId="148" fillId="0" borderId="0" applyFill="0"/>
    <xf numFmtId="4" fontId="38" fillId="0" borderId="17" applyFill="0"/>
    <xf numFmtId="0" fontId="24" fillId="0" borderId="0" applyNumberFormat="0" applyFont="0" applyBorder="0" applyAlignment="0"/>
    <xf numFmtId="0" fontId="24" fillId="0" borderId="0" applyNumberFormat="0" applyFont="0" applyBorder="0" applyAlignment="0"/>
    <xf numFmtId="0" fontId="178" fillId="0" borderId="0" applyFill="0">
      <alignment horizontal="left" indent="1"/>
    </xf>
    <xf numFmtId="0" fontId="253" fillId="0" borderId="0" applyFill="0">
      <alignment horizontal="left" indent="1"/>
    </xf>
    <xf numFmtId="4" fontId="57" fillId="0" borderId="0" applyFill="0"/>
    <xf numFmtId="0" fontId="24" fillId="0" borderId="0" applyNumberFormat="0" applyFont="0" applyFill="0" applyBorder="0" applyAlignment="0"/>
    <xf numFmtId="0" fontId="24" fillId="0" borderId="0" applyNumberFormat="0" applyFont="0" applyFill="0" applyBorder="0" applyAlignment="0"/>
    <xf numFmtId="0" fontId="178" fillId="0" borderId="0" applyFill="0">
      <alignment horizontal="left" indent="2"/>
    </xf>
    <xf numFmtId="0" fontId="148" fillId="0" borderId="0" applyFill="0">
      <alignment horizontal="left" indent="2"/>
    </xf>
    <xf numFmtId="4" fontId="57" fillId="0" borderId="0" applyFill="0"/>
    <xf numFmtId="0" fontId="24" fillId="0" borderId="0" applyNumberFormat="0" applyFont="0" applyBorder="0" applyAlignment="0"/>
    <xf numFmtId="0" fontId="24" fillId="0" borderId="0" applyNumberFormat="0" applyFont="0" applyBorder="0" applyAlignment="0"/>
    <xf numFmtId="0" fontId="224" fillId="0" borderId="0">
      <alignment horizontal="left" indent="3"/>
    </xf>
    <xf numFmtId="0" fontId="4" fillId="0" borderId="0" applyFill="0">
      <alignment horizontal="left" indent="3"/>
    </xf>
    <xf numFmtId="4" fontId="57" fillId="0" borderId="0" applyFill="0"/>
    <xf numFmtId="0" fontId="24" fillId="0" borderId="0" applyNumberFormat="0" applyFont="0" applyBorder="0" applyAlignment="0"/>
    <xf numFmtId="0" fontId="24" fillId="0" borderId="0" applyNumberFormat="0" applyFont="0" applyBorder="0" applyAlignment="0"/>
    <xf numFmtId="0" fontId="30" fillId="0" borderId="0">
      <alignment horizontal="left" indent="4"/>
    </xf>
    <xf numFmtId="0" fontId="24" fillId="0" borderId="0" applyFill="0">
      <alignment horizontal="left" indent="4"/>
    </xf>
    <xf numFmtId="0" fontId="24" fillId="0" borderId="0" applyFill="0">
      <alignment horizontal="left" indent="4"/>
    </xf>
    <xf numFmtId="4" fontId="180" fillId="0" borderId="0" applyFill="0"/>
    <xf numFmtId="0" fontId="24" fillId="0" borderId="0" applyNumberFormat="0" applyFont="0" applyBorder="0" applyAlignment="0"/>
    <xf numFmtId="0" fontId="24" fillId="0" borderId="0" applyNumberFormat="0" applyFont="0" applyBorder="0" applyAlignment="0"/>
    <xf numFmtId="0" fontId="181" fillId="0" borderId="0">
      <alignment horizontal="left" indent="5"/>
    </xf>
    <xf numFmtId="0" fontId="182" fillId="0" borderId="0" applyFill="0">
      <alignment horizontal="left" indent="5"/>
    </xf>
    <xf numFmtId="4" fontId="183" fillId="0" borderId="0" applyFill="0"/>
    <xf numFmtId="0" fontId="24" fillId="0" borderId="0" applyNumberFormat="0" applyFont="0" applyFill="0" applyBorder="0" applyAlignment="0"/>
    <xf numFmtId="0" fontId="24" fillId="0" borderId="0" applyNumberFormat="0" applyFont="0" applyFill="0" applyBorder="0" applyAlignment="0"/>
    <xf numFmtId="0" fontId="184" fillId="0" borderId="0" applyFill="0">
      <alignment horizontal="left" indent="6"/>
    </xf>
    <xf numFmtId="0" fontId="180" fillId="0" borderId="0" applyFill="0">
      <alignment horizontal="left" indent="6"/>
    </xf>
    <xf numFmtId="0" fontId="254" fillId="0" borderId="4" applyNumberFormat="0" applyFill="0" applyBorder="0" applyAlignment="0" applyProtection="0">
      <protection hidden="1"/>
    </xf>
    <xf numFmtId="0" fontId="254" fillId="0" borderId="4" applyNumberFormat="0" applyFill="0" applyBorder="0" applyAlignment="0" applyProtection="0">
      <protection hidden="1"/>
    </xf>
    <xf numFmtId="0" fontId="24" fillId="0" borderId="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255" fontId="255" fillId="99" borderId="0">
      <alignment horizontal="left"/>
    </xf>
    <xf numFmtId="255" fontId="187" fillId="99" borderId="37">
      <alignment horizontal="left"/>
    </xf>
    <xf numFmtId="255" fontId="256" fillId="99" borderId="0"/>
    <xf numFmtId="0" fontId="257" fillId="73" borderId="0">
      <alignment vertical="center"/>
    </xf>
    <xf numFmtId="0" fontId="24" fillId="0" borderId="0"/>
    <xf numFmtId="0" fontId="24" fillId="0" borderId="0"/>
    <xf numFmtId="0" fontId="24" fillId="0" borderId="0"/>
    <xf numFmtId="0" fontId="258" fillId="109" borderId="0">
      <alignment horizontal="center"/>
    </xf>
    <xf numFmtId="0" fontId="24" fillId="0" borderId="76" applyNumberFormat="0" applyProtection="0">
      <alignment horizontal="left" vertical="center" indent="1"/>
    </xf>
    <xf numFmtId="4" fontId="121" fillId="0" borderId="0" applyNumberFormat="0" applyProtection="0">
      <alignment horizontal="left" vertical="center"/>
    </xf>
    <xf numFmtId="209" fontId="259" fillId="0" borderId="0" applyProtection="0">
      <alignment horizontal="center"/>
    </xf>
    <xf numFmtId="0" fontId="260" fillId="110" borderId="37">
      <alignment horizontal="centerContinuous" vertical="center"/>
    </xf>
    <xf numFmtId="0" fontId="24" fillId="0" borderId="0"/>
    <xf numFmtId="0" fontId="24" fillId="0" borderId="0"/>
    <xf numFmtId="0" fontId="24" fillId="0" borderId="0"/>
    <xf numFmtId="0" fontId="24" fillId="0" borderId="0"/>
    <xf numFmtId="0" fontId="24" fillId="73" borderId="0" applyNumberFormat="0" applyBorder="0" applyProtection="0">
      <alignment horizontal="center"/>
    </xf>
    <xf numFmtId="0" fontId="166" fillId="0" borderId="0"/>
    <xf numFmtId="0" fontId="261"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198" fillId="0" borderId="0"/>
    <xf numFmtId="0"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24" fillId="0" borderId="0"/>
    <xf numFmtId="255" fontId="52" fillId="0" borderId="0"/>
    <xf numFmtId="0" fontId="24" fillId="0" borderId="0"/>
    <xf numFmtId="0" fontId="24" fillId="0" borderId="0"/>
    <xf numFmtId="0" fontId="52" fillId="0" borderId="0"/>
    <xf numFmtId="0" fontId="52" fillId="0" borderId="0"/>
    <xf numFmtId="251" fontId="52" fillId="0" borderId="0"/>
    <xf numFmtId="0" fontId="52" fillId="0" borderId="0"/>
    <xf numFmtId="251" fontId="52" fillId="0" borderId="0"/>
    <xf numFmtId="0" fontId="52" fillId="0" borderId="0"/>
    <xf numFmtId="0" fontId="52" fillId="0" borderId="0"/>
    <xf numFmtId="251"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251" fontId="52" fillId="0" borderId="0"/>
    <xf numFmtId="0" fontId="24" fillId="0" borderId="0"/>
    <xf numFmtId="0" fontId="24" fillId="0" borderId="0"/>
    <xf numFmtId="0" fontId="52" fillId="0" borderId="0"/>
    <xf numFmtId="0" fontId="24" fillId="0" borderId="0"/>
    <xf numFmtId="0" fontId="24" fillId="0" borderId="0"/>
    <xf numFmtId="0" fontId="24" fillId="0" borderId="0"/>
    <xf numFmtId="0" fontId="24" fillId="0" borderId="0"/>
    <xf numFmtId="0" fontId="24" fillId="0" borderId="0"/>
    <xf numFmtId="0" fontId="24" fillId="0" borderId="0"/>
    <xf numFmtId="0" fontId="52" fillId="0" borderId="0"/>
    <xf numFmtId="0" fontId="24" fillId="0" borderId="0"/>
    <xf numFmtId="0" fontId="52" fillId="0" borderId="0"/>
    <xf numFmtId="251" fontId="52" fillId="0" borderId="0"/>
    <xf numFmtId="0" fontId="24" fillId="0" borderId="0"/>
    <xf numFmtId="0" fontId="52" fillId="0" borderId="0"/>
    <xf numFmtId="251" fontId="52" fillId="0" borderId="0"/>
    <xf numFmtId="0" fontId="24" fillId="0" borderId="0"/>
    <xf numFmtId="0" fontId="52" fillId="0" borderId="0"/>
    <xf numFmtId="251" fontId="52" fillId="0" borderId="0"/>
    <xf numFmtId="0" fontId="24"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0" fontId="121" fillId="0" borderId="0" applyNumberFormat="0" applyBorder="0" applyAlignment="0"/>
    <xf numFmtId="0" fontId="121" fillId="0" borderId="0" applyNumberFormat="0" applyBorder="0" applyAlignment="0"/>
    <xf numFmtId="0" fontId="121" fillId="0" borderId="0" applyNumberFormat="0" applyBorder="0" applyAlignment="0"/>
    <xf numFmtId="0" fontId="121" fillId="0" borderId="0" applyNumberFormat="0" applyBorder="0" applyAlignment="0"/>
    <xf numFmtId="0" fontId="121" fillId="0" borderId="0" applyNumberFormat="0" applyBorder="0" applyAlignment="0"/>
    <xf numFmtId="0" fontId="121" fillId="0" borderId="0" applyNumberFormat="0" applyBorder="0" applyAlignment="0"/>
    <xf numFmtId="0" fontId="121" fillId="0" borderId="0" applyNumberFormat="0" applyBorder="0" applyAlignment="0"/>
    <xf numFmtId="0" fontId="121" fillId="0" borderId="0" applyNumberFormat="0" applyBorder="0" applyAlignment="0"/>
    <xf numFmtId="0" fontId="121" fillId="0" borderId="0" applyNumberFormat="0" applyBorder="0" applyAlignment="0"/>
    <xf numFmtId="0" fontId="121" fillId="0" borderId="0" applyNumberFormat="0" applyBorder="0" applyAlignment="0"/>
    <xf numFmtId="0" fontId="262" fillId="0" borderId="0"/>
    <xf numFmtId="0" fontId="263" fillId="0" borderId="0"/>
    <xf numFmtId="0" fontId="264" fillId="0" borderId="0"/>
    <xf numFmtId="0"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24" fillId="0" borderId="0"/>
    <xf numFmtId="255" fontId="52" fillId="0" borderId="0"/>
    <xf numFmtId="0" fontId="24" fillId="0" borderId="0"/>
    <xf numFmtId="0" fontId="24" fillId="0" borderId="0"/>
    <xf numFmtId="0" fontId="52" fillId="0" borderId="0"/>
    <xf numFmtId="0" fontId="52" fillId="0" borderId="0"/>
    <xf numFmtId="251" fontId="52" fillId="0" borderId="0"/>
    <xf numFmtId="0" fontId="52" fillId="0" borderId="0"/>
    <xf numFmtId="251" fontId="52" fillId="0" borderId="0"/>
    <xf numFmtId="0" fontId="52" fillId="0" borderId="0"/>
    <xf numFmtId="0" fontId="52" fillId="0" borderId="0"/>
    <xf numFmtId="251"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251" fontId="52" fillId="0" borderId="0"/>
    <xf numFmtId="0" fontId="24" fillId="0" borderId="0"/>
    <xf numFmtId="0" fontId="24" fillId="0" borderId="0"/>
    <xf numFmtId="0" fontId="52" fillId="0" borderId="0"/>
    <xf numFmtId="0" fontId="24" fillId="0" borderId="0"/>
    <xf numFmtId="0" fontId="24" fillId="0" borderId="0"/>
    <xf numFmtId="0" fontId="24" fillId="0" borderId="0"/>
    <xf numFmtId="0" fontId="24" fillId="0" borderId="0"/>
    <xf numFmtId="0" fontId="24" fillId="0" borderId="0"/>
    <xf numFmtId="0" fontId="24" fillId="0" borderId="0"/>
    <xf numFmtId="0" fontId="52" fillId="0" borderId="0"/>
    <xf numFmtId="0" fontId="24" fillId="0" borderId="0"/>
    <xf numFmtId="0" fontId="52" fillId="0" borderId="0"/>
    <xf numFmtId="251" fontId="52" fillId="0" borderId="0"/>
    <xf numFmtId="0" fontId="24" fillId="0" borderId="0"/>
    <xf numFmtId="0" fontId="52" fillId="0" borderId="0"/>
    <xf numFmtId="251" fontId="52" fillId="0" borderId="0"/>
    <xf numFmtId="0" fontId="24" fillId="0" borderId="0"/>
    <xf numFmtId="0" fontId="52" fillId="0" borderId="0"/>
    <xf numFmtId="251" fontId="52" fillId="0" borderId="0"/>
    <xf numFmtId="0" fontId="24"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0" fontId="265" fillId="0" borderId="0"/>
    <xf numFmtId="0"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24" fillId="0" borderId="0"/>
    <xf numFmtId="255" fontId="52" fillId="0" borderId="0"/>
    <xf numFmtId="0" fontId="24" fillId="0" borderId="0"/>
    <xf numFmtId="0" fontId="24" fillId="0" borderId="0"/>
    <xf numFmtId="0" fontId="52" fillId="0" borderId="0"/>
    <xf numFmtId="0" fontId="52" fillId="0" borderId="0"/>
    <xf numFmtId="251" fontId="52" fillId="0" borderId="0"/>
    <xf numFmtId="0" fontId="52" fillId="0" borderId="0"/>
    <xf numFmtId="251" fontId="52" fillId="0" borderId="0"/>
    <xf numFmtId="0" fontId="52" fillId="0" borderId="0"/>
    <xf numFmtId="0" fontId="52" fillId="0" borderId="0"/>
    <xf numFmtId="251"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251" fontId="52" fillId="0" borderId="0"/>
    <xf numFmtId="0" fontId="24" fillId="0" borderId="0"/>
    <xf numFmtId="0" fontId="24" fillId="0" borderId="0"/>
    <xf numFmtId="0" fontId="52" fillId="0" borderId="0"/>
    <xf numFmtId="0" fontId="24" fillId="0" borderId="0"/>
    <xf numFmtId="0" fontId="24" fillId="0" borderId="0"/>
    <xf numFmtId="0" fontId="24" fillId="0" borderId="0"/>
    <xf numFmtId="0" fontId="24" fillId="0" borderId="0"/>
    <xf numFmtId="0" fontId="24" fillId="0" borderId="0"/>
    <xf numFmtId="0" fontId="24" fillId="0" borderId="0"/>
    <xf numFmtId="0" fontId="52" fillId="0" borderId="0"/>
    <xf numFmtId="0" fontId="24" fillId="0" borderId="0"/>
    <xf numFmtId="0" fontId="52" fillId="0" borderId="0"/>
    <xf numFmtId="251" fontId="52" fillId="0" borderId="0"/>
    <xf numFmtId="0" fontId="24" fillId="0" borderId="0"/>
    <xf numFmtId="0" fontId="52" fillId="0" borderId="0"/>
    <xf numFmtId="251" fontId="52" fillId="0" borderId="0"/>
    <xf numFmtId="0" fontId="24" fillId="0" borderId="0"/>
    <xf numFmtId="0" fontId="52" fillId="0" borderId="0"/>
    <xf numFmtId="251" fontId="52" fillId="0" borderId="0"/>
    <xf numFmtId="0" fontId="24"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0" fontId="29" fillId="0" borderId="0" applyNumberFormat="0" applyBorder="0" applyAlignment="0"/>
    <xf numFmtId="0" fontId="29" fillId="0" borderId="0" applyNumberFormat="0" applyBorder="0" applyAlignment="0"/>
    <xf numFmtId="0" fontId="29" fillId="0" borderId="0" applyNumberFormat="0" applyBorder="0" applyAlignment="0"/>
    <xf numFmtId="0" fontId="29" fillId="0" borderId="0" applyNumberFormat="0" applyBorder="0" applyAlignment="0"/>
    <xf numFmtId="0" fontId="29" fillId="0" borderId="0" applyNumberFormat="0" applyBorder="0" applyAlignment="0"/>
    <xf numFmtId="0" fontId="29" fillId="0" borderId="0" applyNumberFormat="0" applyBorder="0" applyAlignment="0"/>
    <xf numFmtId="0" fontId="29" fillId="0" borderId="0" applyNumberFormat="0" applyBorder="0" applyAlignment="0"/>
    <xf numFmtId="0" fontId="29" fillId="0" borderId="0" applyNumberFormat="0" applyBorder="0" applyAlignment="0"/>
    <xf numFmtId="0" fontId="29" fillId="0" borderId="0" applyNumberFormat="0" applyBorder="0" applyAlignment="0"/>
    <xf numFmtId="0" fontId="29" fillId="0" borderId="0" applyNumberFormat="0" applyBorder="0" applyAlignment="0"/>
    <xf numFmtId="0" fontId="266" fillId="0" borderId="0"/>
    <xf numFmtId="0"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24" fillId="0" borderId="0"/>
    <xf numFmtId="255" fontId="52" fillId="0" borderId="0"/>
    <xf numFmtId="0" fontId="24" fillId="0" borderId="0"/>
    <xf numFmtId="0" fontId="24" fillId="0" borderId="0"/>
    <xf numFmtId="0" fontId="52" fillId="0" borderId="0"/>
    <xf numFmtId="0" fontId="52" fillId="0" borderId="0"/>
    <xf numFmtId="251" fontId="52" fillId="0" borderId="0"/>
    <xf numFmtId="0" fontId="52" fillId="0" borderId="0"/>
    <xf numFmtId="251" fontId="52" fillId="0" borderId="0"/>
    <xf numFmtId="0" fontId="52" fillId="0" borderId="0"/>
    <xf numFmtId="0" fontId="52" fillId="0" borderId="0"/>
    <xf numFmtId="251"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251" fontId="52" fillId="0" borderId="0"/>
    <xf numFmtId="0" fontId="24" fillId="0" borderId="0"/>
    <xf numFmtId="0" fontId="24" fillId="0" borderId="0"/>
    <xf numFmtId="0" fontId="52" fillId="0" borderId="0"/>
    <xf numFmtId="0" fontId="24" fillId="0" borderId="0"/>
    <xf numFmtId="0" fontId="24" fillId="0" borderId="0"/>
    <xf numFmtId="0" fontId="24" fillId="0" borderId="0"/>
    <xf numFmtId="0" fontId="24" fillId="0" borderId="0"/>
    <xf numFmtId="0" fontId="24" fillId="0" borderId="0"/>
    <xf numFmtId="0" fontId="24" fillId="0" borderId="0"/>
    <xf numFmtId="0" fontId="52" fillId="0" borderId="0"/>
    <xf numFmtId="0" fontId="24" fillId="0" borderId="0"/>
    <xf numFmtId="0" fontId="52" fillId="0" borderId="0"/>
    <xf numFmtId="251" fontId="52" fillId="0" borderId="0"/>
    <xf numFmtId="0" fontId="24" fillId="0" borderId="0"/>
    <xf numFmtId="0" fontId="52" fillId="0" borderId="0"/>
    <xf numFmtId="251" fontId="52" fillId="0" borderId="0"/>
    <xf numFmtId="0" fontId="24" fillId="0" borderId="0"/>
    <xf numFmtId="0" fontId="52" fillId="0" borderId="0"/>
    <xf numFmtId="251" fontId="52" fillId="0" borderId="0"/>
    <xf numFmtId="0" fontId="24"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0" fontId="267" fillId="0" borderId="0"/>
    <xf numFmtId="0" fontId="267" fillId="111" borderId="0"/>
    <xf numFmtId="0" fontId="268" fillId="111" borderId="0"/>
    <xf numFmtId="0" fontId="268" fillId="79" borderId="0"/>
    <xf numFmtId="0" fontId="267" fillId="111" borderId="0"/>
    <xf numFmtId="0" fontId="269" fillId="79" borderId="0"/>
    <xf numFmtId="0" fontId="268" fillId="0" borderId="0"/>
    <xf numFmtId="0" fontId="263" fillId="0" borderId="0"/>
    <xf numFmtId="0" fontId="270" fillId="79" borderId="0"/>
    <xf numFmtId="0" fontId="271" fillId="0" borderId="0">
      <alignment horizontal="left"/>
    </xf>
    <xf numFmtId="49" fontId="168" fillId="0" borderId="0"/>
    <xf numFmtId="0" fontId="32" fillId="0" borderId="0" applyBorder="0" applyProtection="0">
      <alignment horizontal="left"/>
    </xf>
    <xf numFmtId="3" fontId="24" fillId="0" borderId="0" applyNumberFormat="0" applyBorder="0" applyProtection="0">
      <alignment horizontal="center" vertical="top"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3" fontId="24" fillId="0" borderId="0" applyNumberFormat="0" applyBorder="0" applyProtection="0">
      <alignment horizontal="center" vertical="top" wrapText="1"/>
    </xf>
    <xf numFmtId="3" fontId="24" fillId="0" borderId="0" applyNumberFormat="0" applyBorder="0" applyProtection="0">
      <alignment horizontal="center" vertical="top" wrapText="1"/>
    </xf>
    <xf numFmtId="0" fontId="24" fillId="0" borderId="0"/>
    <xf numFmtId="0" fontId="24" fillId="0" borderId="0"/>
    <xf numFmtId="3" fontId="24" fillId="0" borderId="0" applyNumberFormat="0" applyBorder="0" applyProtection="0">
      <alignment horizontal="center" vertical="top" wrapText="1"/>
    </xf>
    <xf numFmtId="0" fontId="24" fillId="0" borderId="0"/>
    <xf numFmtId="0" fontId="24" fillId="0" borderId="0"/>
    <xf numFmtId="0" fontId="24" fillId="0" borderId="0"/>
    <xf numFmtId="0" fontId="24" fillId="0" borderId="0"/>
    <xf numFmtId="0" fontId="24" fillId="0" borderId="0"/>
    <xf numFmtId="3" fontId="24" fillId="0" borderId="0" applyNumberFormat="0" applyBorder="0" applyProtection="0">
      <alignment horizontal="center" vertical="top" wrapText="1"/>
    </xf>
    <xf numFmtId="0" fontId="24" fillId="0" borderId="0"/>
    <xf numFmtId="3" fontId="24" fillId="0" borderId="0" applyNumberFormat="0" applyBorder="0" applyProtection="0">
      <alignment horizontal="center" vertical="top"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77" applyNumberFormat="0" applyProtection="0">
      <alignment horizontal="lef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77" applyNumberFormat="0" applyProtection="0">
      <alignment horizontal="left" vertical="center"/>
    </xf>
    <xf numFmtId="251" fontId="24" fillId="0" borderId="77" applyNumberFormat="0" applyProtection="0">
      <alignment horizontal="left" vertical="center"/>
    </xf>
    <xf numFmtId="251" fontId="24" fillId="0" borderId="77" applyNumberFormat="0" applyProtection="0">
      <alignment horizontal="left" vertical="center"/>
    </xf>
    <xf numFmtId="0" fontId="24" fillId="0" borderId="77" applyNumberFormat="0" applyProtection="0">
      <alignment horizontal="left" vertical="center"/>
    </xf>
    <xf numFmtId="0" fontId="24" fillId="0" borderId="77" applyNumberFormat="0" applyProtection="0">
      <alignment horizontal="left" vertical="center"/>
    </xf>
    <xf numFmtId="0" fontId="24" fillId="0" borderId="77" applyNumberFormat="0" applyProtection="0">
      <alignment horizontal="lef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77" applyNumberFormat="0" applyProtection="0">
      <alignment horizontal="left" vertical="center"/>
    </xf>
    <xf numFmtId="0" fontId="24" fillId="0" borderId="0"/>
    <xf numFmtId="251" fontId="24" fillId="0" borderId="77" applyNumberFormat="0" applyProtection="0">
      <alignment horizontal="left" vertical="center"/>
    </xf>
    <xf numFmtId="251" fontId="24" fillId="0" borderId="77" applyNumberFormat="0" applyProtection="0">
      <alignment horizontal="left" vertical="center"/>
    </xf>
    <xf numFmtId="0" fontId="24" fillId="0" borderId="77" applyNumberFormat="0" applyProtection="0">
      <alignment horizontal="left" vertical="center"/>
    </xf>
    <xf numFmtId="0" fontId="24" fillId="0" borderId="77" applyNumberFormat="0" applyProtection="0">
      <alignment horizontal="left" vertical="center"/>
    </xf>
    <xf numFmtId="0" fontId="24" fillId="0" borderId="0"/>
    <xf numFmtId="255" fontId="24" fillId="0" borderId="77" applyNumberFormat="0" applyProtection="0">
      <alignment horizontal="left" vertical="center"/>
    </xf>
    <xf numFmtId="0" fontId="24" fillId="0" borderId="0"/>
    <xf numFmtId="255" fontId="24" fillId="0" borderId="77" applyNumberFormat="0" applyProtection="0">
      <alignment horizontal="left" vertical="center"/>
    </xf>
    <xf numFmtId="0" fontId="24" fillId="0" borderId="0"/>
    <xf numFmtId="0" fontId="24" fillId="0" borderId="0"/>
    <xf numFmtId="0" fontId="24" fillId="0" borderId="0"/>
    <xf numFmtId="0" fontId="24" fillId="0" borderId="0"/>
    <xf numFmtId="37" fontId="77" fillId="73" borderId="0" applyNumberFormat="0" applyFont="0" applyBorder="0" applyAlignment="0">
      <alignment horizontal="center"/>
    </xf>
    <xf numFmtId="0" fontId="24" fillId="0" borderId="0" applyNumberFormat="0" applyFill="0" applyBorder="0" applyProtection="0">
      <alignment horizontal="left" vertical="top" wrapText="1" inden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Protection="0">
      <alignment horizontal="left" vertical="top" wrapText="1" indent="1"/>
    </xf>
    <xf numFmtId="251" fontId="24" fillId="0" borderId="0" applyNumberFormat="0" applyFill="0" applyBorder="0" applyProtection="0">
      <alignment horizontal="left" vertical="top" wrapText="1" indent="1"/>
    </xf>
    <xf numFmtId="251" fontId="24" fillId="0" borderId="0" applyNumberFormat="0" applyFill="0" applyBorder="0" applyProtection="0">
      <alignment horizontal="left" vertical="top" wrapText="1" indent="1"/>
    </xf>
    <xf numFmtId="0" fontId="24" fillId="0" borderId="0" applyNumberFormat="0" applyFill="0" applyBorder="0" applyProtection="0">
      <alignment horizontal="left" vertical="top" wrapText="1" indent="1"/>
    </xf>
    <xf numFmtId="0" fontId="24" fillId="0" borderId="0" applyNumberFormat="0" applyFill="0" applyBorder="0" applyProtection="0">
      <alignment horizontal="left" vertical="top" wrapText="1" indent="1"/>
    </xf>
    <xf numFmtId="0" fontId="24" fillId="0" borderId="0" applyNumberFormat="0" applyFill="0" applyBorder="0" applyProtection="0">
      <alignment horizontal="left" vertical="top" wrapText="1" inden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Protection="0">
      <alignment horizontal="left" vertical="top" wrapText="1" indent="1"/>
    </xf>
    <xf numFmtId="0" fontId="24" fillId="0" borderId="0"/>
    <xf numFmtId="251" fontId="24" fillId="0" borderId="0" applyNumberFormat="0" applyFill="0" applyBorder="0" applyProtection="0">
      <alignment horizontal="left" vertical="top" wrapText="1" indent="1"/>
    </xf>
    <xf numFmtId="251" fontId="24" fillId="0" borderId="0" applyNumberFormat="0" applyFill="0" applyBorder="0" applyProtection="0">
      <alignment horizontal="left" vertical="top" wrapText="1" indent="1"/>
    </xf>
    <xf numFmtId="0" fontId="24" fillId="0" borderId="0"/>
    <xf numFmtId="0" fontId="24" fillId="0" borderId="0" applyNumberFormat="0" applyFill="0" applyBorder="0" applyProtection="0">
      <alignment horizontal="left" vertical="top" wrapText="1" indent="1"/>
    </xf>
    <xf numFmtId="0" fontId="24" fillId="0" borderId="0" applyNumberFormat="0" applyFill="0" applyBorder="0" applyProtection="0">
      <alignment horizontal="left" vertical="top" wrapText="1" indent="1"/>
    </xf>
    <xf numFmtId="0" fontId="24" fillId="0" borderId="0"/>
    <xf numFmtId="0" fontId="24" fillId="0" borderId="0" applyNumberFormat="0" applyFill="0" applyBorder="0" applyProtection="0">
      <alignment horizontal="left" vertical="top" wrapText="1"/>
    </xf>
    <xf numFmtId="255" fontId="24" fillId="0" borderId="0" applyNumberFormat="0" applyFill="0" applyBorder="0" applyProtection="0">
      <alignment horizontal="left" vertical="top" wrapText="1" indent="1"/>
    </xf>
    <xf numFmtId="0" fontId="24" fillId="0" borderId="0"/>
    <xf numFmtId="255" fontId="24" fillId="0" borderId="0" applyNumberFormat="0" applyFill="0" applyBorder="0" applyProtection="0">
      <alignment horizontal="left" vertical="top" wrapText="1" indent="1"/>
    </xf>
    <xf numFmtId="0" fontId="24" fillId="0" borderId="0"/>
    <xf numFmtId="0" fontId="24" fillId="0" borderId="0"/>
    <xf numFmtId="0" fontId="24" fillId="0" borderId="0"/>
    <xf numFmtId="0" fontId="24" fillId="0" borderId="0"/>
    <xf numFmtId="0" fontId="24" fillId="0" borderId="0" applyNumberFormat="0" applyProtection="0">
      <alignment vertical="top"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Protection="0">
      <alignment vertical="top" wrapText="1"/>
    </xf>
    <xf numFmtId="251" fontId="24" fillId="0" borderId="0" applyNumberFormat="0" applyProtection="0">
      <alignment vertical="top" wrapText="1"/>
    </xf>
    <xf numFmtId="251" fontId="24" fillId="0" borderId="0" applyNumberFormat="0" applyProtection="0">
      <alignment vertical="top" wrapText="1"/>
    </xf>
    <xf numFmtId="0" fontId="24" fillId="0" borderId="0" applyNumberFormat="0" applyProtection="0">
      <alignment vertical="top" wrapText="1"/>
    </xf>
    <xf numFmtId="0" fontId="24" fillId="0" borderId="0" applyNumberFormat="0" applyProtection="0">
      <alignment vertical="top" wrapText="1"/>
    </xf>
    <xf numFmtId="0" fontId="24" fillId="0" borderId="0" applyNumberFormat="0" applyProtection="0">
      <alignment vertical="top"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Protection="0">
      <alignment vertical="top" wrapText="1"/>
    </xf>
    <xf numFmtId="0" fontId="24" fillId="0" borderId="0"/>
    <xf numFmtId="251" fontId="24" fillId="0" borderId="0" applyNumberFormat="0" applyProtection="0">
      <alignment vertical="top" wrapText="1"/>
    </xf>
    <xf numFmtId="251" fontId="24" fillId="0" borderId="0" applyNumberFormat="0" applyProtection="0">
      <alignment vertical="top" wrapText="1"/>
    </xf>
    <xf numFmtId="0" fontId="24" fillId="0" borderId="0" applyNumberFormat="0" applyProtection="0">
      <alignment vertical="top" wrapText="1"/>
    </xf>
    <xf numFmtId="0" fontId="24" fillId="0" borderId="0" applyNumberFormat="0" applyProtection="0">
      <alignment vertical="top" wrapText="1"/>
    </xf>
    <xf numFmtId="0" fontId="24" fillId="0" borderId="0"/>
    <xf numFmtId="255" fontId="24" fillId="0" borderId="0" applyNumberFormat="0" applyProtection="0">
      <alignment vertical="top" wrapText="1"/>
    </xf>
    <xf numFmtId="0" fontId="24" fillId="0" borderId="0"/>
    <xf numFmtId="255" fontId="24" fillId="0" borderId="0" applyNumberFormat="0" applyProtection="0">
      <alignment vertical="top" wrapText="1"/>
    </xf>
    <xf numFmtId="0" fontId="24" fillId="0" borderId="0"/>
    <xf numFmtId="0" fontId="24" fillId="0" borderId="0"/>
    <xf numFmtId="0" fontId="24" fillId="0" borderId="0"/>
    <xf numFmtId="0" fontId="24" fillId="0" borderId="0"/>
    <xf numFmtId="0" fontId="3" fillId="0" borderId="78" applyNumberFormat="0" applyProtection="0">
      <alignment horizontal="centerContinuous" vertical="center"/>
    </xf>
    <xf numFmtId="251" fontId="3" fillId="0" borderId="78" applyNumberFormat="0" applyProtection="0">
      <alignment horizontal="centerContinuous" vertical="center"/>
    </xf>
    <xf numFmtId="0" fontId="24" fillId="0" borderId="0"/>
    <xf numFmtId="255" fontId="3" fillId="0" borderId="78" applyNumberFormat="0" applyProtection="0">
      <alignment horizontal="centerContinuous" vertical="center"/>
    </xf>
    <xf numFmtId="0" fontId="24" fillId="0" borderId="0"/>
    <xf numFmtId="255" fontId="3" fillId="0" borderId="78" applyNumberFormat="0" applyProtection="0">
      <alignment horizontal="centerContinuous" vertical="center"/>
    </xf>
    <xf numFmtId="0" fontId="3" fillId="0" borderId="78" applyNumberFormat="0" applyProtection="0">
      <alignment horizontal="centerContinuous" vertical="center"/>
    </xf>
    <xf numFmtId="255" fontId="3" fillId="0" borderId="78" applyNumberFormat="0" applyProtection="0">
      <alignment horizontal="centerContinuous" vertical="center"/>
    </xf>
    <xf numFmtId="0" fontId="24" fillId="0" borderId="0"/>
    <xf numFmtId="255" fontId="3" fillId="0" borderId="78" applyNumberFormat="0" applyProtection="0">
      <alignment horizontal="centerContinuous" vertical="center"/>
    </xf>
    <xf numFmtId="0" fontId="3" fillId="0" borderId="78" applyNumberFormat="0" applyProtection="0">
      <alignment horizontal="centerContinuous" vertical="center"/>
    </xf>
    <xf numFmtId="49" fontId="121" fillId="0" borderId="0" applyFill="0" applyBorder="0" applyAlignment="0"/>
    <xf numFmtId="0" fontId="24" fillId="0" borderId="0" applyFill="0" applyBorder="0" applyAlignment="0"/>
    <xf numFmtId="285" fontId="121" fillId="0" borderId="0" applyFill="0" applyBorder="0" applyAlignment="0"/>
    <xf numFmtId="0" fontId="24" fillId="0" borderId="0" applyFill="0" applyBorder="0" applyAlignment="0"/>
    <xf numFmtId="286" fontId="121" fillId="0" borderId="0" applyFill="0" applyBorder="0" applyAlignment="0"/>
    <xf numFmtId="0" fontId="24" fillId="0" borderId="0"/>
    <xf numFmtId="255" fontId="194" fillId="77" borderId="37">
      <alignment horizontal="center"/>
      <protection locked="0"/>
    </xf>
    <xf numFmtId="255" fontId="194" fillId="80" borderId="37">
      <alignment horizontal="left"/>
    </xf>
    <xf numFmtId="255" fontId="194" fillId="80" borderId="37">
      <alignment horizontal="right"/>
    </xf>
    <xf numFmtId="255" fontId="194" fillId="77" borderId="37">
      <alignment horizontal="left"/>
      <protection locked="0"/>
    </xf>
    <xf numFmtId="255" fontId="255" fillId="77" borderId="37">
      <alignment horizontal="center" vertical="center" wrapText="1"/>
      <protection locked="0"/>
    </xf>
    <xf numFmtId="49" fontId="255" fillId="77" borderId="60">
      <alignment horizontal="center" vertical="center" wrapText="1"/>
      <protection locked="0"/>
    </xf>
    <xf numFmtId="255" fontId="187" fillId="80" borderId="0">
      <alignment horizontal="left"/>
    </xf>
    <xf numFmtId="18" fontId="168" fillId="0" borderId="0" applyFill="0" applyProtection="0">
      <alignment horizontal="center"/>
    </xf>
    <xf numFmtId="40" fontId="85" fillId="0" borderId="0"/>
    <xf numFmtId="0" fontId="24" fillId="0" borderId="0"/>
    <xf numFmtId="0" fontId="24" fillId="0" borderId="0"/>
    <xf numFmtId="40" fontId="85" fillId="0" borderId="0"/>
    <xf numFmtId="0" fontId="24" fillId="0" borderId="0"/>
    <xf numFmtId="0" fontId="147" fillId="0" borderId="0" applyNumberFormat="0" applyFill="0" applyBorder="0" applyAlignment="0" applyProtection="0"/>
    <xf numFmtId="0" fontId="147"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4" fillId="0" borderId="0"/>
    <xf numFmtId="0" fontId="272" fillId="0" borderId="0" applyNumberFormat="0" applyFill="0" applyBorder="0" applyAlignment="0" applyProtection="0"/>
    <xf numFmtId="0" fontId="273" fillId="0" borderId="0" applyNumberFormat="0" applyFill="0" applyBorder="0" applyAlignment="0" applyProtection="0"/>
    <xf numFmtId="0" fontId="250" fillId="0" borderId="0" applyFill="0" applyBorder="0" applyProtection="0">
      <alignment horizontal="center"/>
    </xf>
    <xf numFmtId="0" fontId="162" fillId="0" borderId="0" applyNumberFormat="0" applyFill="0" applyBorder="0" applyAlignment="0" applyProtection="0"/>
    <xf numFmtId="0" fontId="162" fillId="0" borderId="0" applyNumberFormat="0" applyFill="0" applyBorder="0" applyAlignment="0" applyProtection="0"/>
    <xf numFmtId="0" fontId="48" fillId="0" borderId="0" applyNumberFormat="0" applyFill="0" applyBorder="0" applyAlignment="0" applyProtection="0"/>
    <xf numFmtId="0" fontId="147" fillId="0" borderId="0" applyNumberFormat="0" applyFill="0" applyBorder="0" applyAlignment="0" applyProtection="0"/>
    <xf numFmtId="0" fontId="272" fillId="0" borderId="0" applyNumberFormat="0" applyFill="0" applyBorder="0" applyAlignment="0" applyProtection="0"/>
    <xf numFmtId="0" fontId="274" fillId="0" borderId="0">
      <alignment horizontal="center"/>
    </xf>
    <xf numFmtId="0" fontId="200" fillId="0" borderId="0">
      <alignment horizontal="center"/>
    </xf>
    <xf numFmtId="0" fontId="51" fillId="64" borderId="4"/>
    <xf numFmtId="0" fontId="51" fillId="64" borderId="4"/>
    <xf numFmtId="0" fontId="24" fillId="0" borderId="0"/>
    <xf numFmtId="0" fontId="21" fillId="0" borderId="56" applyNumberFormat="0" applyFill="0" applyAlignment="0" applyProtection="0"/>
    <xf numFmtId="0" fontId="190" fillId="0" borderId="63" applyNumberFormat="0" applyFont="0" applyFill="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9" fillId="0" borderId="63" applyNumberFormat="0" applyFon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190" fillId="0" borderId="63" applyNumberFormat="0" applyFont="0" applyFill="0" applyAlignment="0" applyProtection="0"/>
    <xf numFmtId="0" fontId="33" fillId="0" borderId="56" applyNumberFormat="0" applyFill="0" applyAlignment="0" applyProtection="0"/>
    <xf numFmtId="0" fontId="24" fillId="0" borderId="0"/>
    <xf numFmtId="0" fontId="33" fillId="0" borderId="56" applyNumberFormat="0" applyFill="0" applyAlignment="0" applyProtection="0"/>
    <xf numFmtId="0" fontId="21" fillId="0" borderId="56" applyNumberFormat="0" applyFill="0" applyAlignment="0" applyProtection="0"/>
    <xf numFmtId="0" fontId="24" fillId="0" borderId="0"/>
    <xf numFmtId="0" fontId="21" fillId="0" borderId="56" applyNumberFormat="0" applyFill="0" applyAlignment="0" applyProtection="0"/>
    <xf numFmtId="0" fontId="190" fillId="0" borderId="63" applyNumberFormat="0" applyFont="0" applyFill="0" applyAlignment="0" applyProtection="0"/>
    <xf numFmtId="0" fontId="24" fillId="0" borderId="0"/>
    <xf numFmtId="0" fontId="190" fillId="0" borderId="63" applyNumberFormat="0" applyFont="0" applyFill="0" applyAlignment="0" applyProtection="0"/>
    <xf numFmtId="0" fontId="33" fillId="0" borderId="56" applyNumberFormat="0" applyFill="0" applyAlignment="0" applyProtection="0"/>
    <xf numFmtId="0" fontId="24" fillId="0" borderId="0"/>
    <xf numFmtId="0" fontId="33" fillId="0" borderId="56" applyNumberFormat="0" applyFill="0" applyAlignment="0" applyProtection="0"/>
    <xf numFmtId="0" fontId="24" fillId="0" borderId="0"/>
    <xf numFmtId="0" fontId="24" fillId="0" borderId="0"/>
    <xf numFmtId="0" fontId="190" fillId="0" borderId="63" applyNumberFormat="0" applyFont="0" applyFill="0" applyAlignment="0" applyProtection="0"/>
    <xf numFmtId="0" fontId="33" fillId="0" borderId="56" applyNumberFormat="0" applyFill="0" applyAlignment="0" applyProtection="0"/>
    <xf numFmtId="0" fontId="77" fillId="0" borderId="0">
      <alignment horizontal="right"/>
    </xf>
    <xf numFmtId="0" fontId="275" fillId="0" borderId="0" applyNumberFormat="0" applyFill="0" applyBorder="0" applyAlignment="0" applyProtection="0">
      <alignment horizontal="left"/>
    </xf>
    <xf numFmtId="0" fontId="276" fillId="0" borderId="0" applyNumberFormat="0" applyFill="0" applyBorder="0" applyAlignment="0" applyProtection="0">
      <alignment horizontal="left"/>
    </xf>
    <xf numFmtId="0" fontId="277" fillId="0" borderId="0" applyNumberFormat="0" applyFill="0" applyBorder="0" applyAlignment="0" applyProtection="0">
      <alignment horizontal="left"/>
    </xf>
    <xf numFmtId="0" fontId="278" fillId="0" borderId="0" applyNumberFormat="0" applyFill="0" applyBorder="0" applyAlignment="0" applyProtection="0">
      <alignment horizontal="left"/>
    </xf>
    <xf numFmtId="0" fontId="245" fillId="0" borderId="0" applyNumberFormat="0" applyFill="0" applyBorder="0" applyAlignment="0" applyProtection="0">
      <alignment horizontal="left"/>
    </xf>
    <xf numFmtId="0" fontId="278" fillId="0" borderId="0" applyNumberFormat="0" applyFill="0" applyBorder="0" applyAlignment="0" applyProtection="0">
      <alignment horizontal="left"/>
    </xf>
    <xf numFmtId="0" fontId="245" fillId="0" borderId="0" applyNumberFormat="0" applyFill="0" applyBorder="0" applyAlignment="0" applyProtection="0">
      <alignment horizontal="left"/>
    </xf>
    <xf numFmtId="0" fontId="279" fillId="0" borderId="0">
      <alignment horizontal="left"/>
    </xf>
    <xf numFmtId="0" fontId="168" fillId="0" borderId="0" applyNumberFormat="0" applyFill="0" applyBorder="0" applyAlignment="0" applyProtection="0">
      <alignment horizontal="left"/>
    </xf>
    <xf numFmtId="0" fontId="24" fillId="73" borderId="0" applyNumberFormat="0" applyFont="0" applyBorder="0" applyAlignment="0" applyProtection="0"/>
    <xf numFmtId="0" fontId="24" fillId="0" borderId="29" applyNumberFormat="0" applyFont="0" applyFill="0" applyAlignment="0" applyProtection="0"/>
    <xf numFmtId="287" fontId="169" fillId="0" borderId="0" applyFont="0" applyFill="0" applyBorder="0" applyAlignment="0" applyProtection="0"/>
    <xf numFmtId="288" fontId="169" fillId="0" borderId="0" applyFont="0" applyFill="0" applyBorder="0" applyAlignment="0" applyProtection="0"/>
    <xf numFmtId="251" fontId="143" fillId="0" borderId="0" applyNumberFormat="0" applyFill="0" applyBorder="0" applyAlignment="0" applyProtection="0"/>
    <xf numFmtId="251" fontId="143" fillId="0" borderId="0" applyNumberFormat="0" applyFill="0" applyBorder="0" applyAlignment="0" applyProtection="0"/>
    <xf numFmtId="0" fontId="14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43" fillId="0" borderId="0" applyNumberFormat="0" applyFill="0" applyBorder="0" applyAlignment="0" applyProtection="0"/>
    <xf numFmtId="255" fontId="280" fillId="112" borderId="79">
      <alignment horizontal="center" vertical="center"/>
    </xf>
    <xf numFmtId="255" fontId="280" fillId="112" borderId="79">
      <alignment horizontal="center" vertical="center"/>
    </xf>
    <xf numFmtId="255" fontId="280" fillId="112" borderId="79">
      <alignment horizontal="center" vertical="center"/>
    </xf>
    <xf numFmtId="0" fontId="163" fillId="0" borderId="0" applyNumberFormat="0" applyFont="0" applyFill="0" applyBorder="0" applyProtection="0">
      <alignment horizontal="center" vertical="center" wrapText="1"/>
    </xf>
    <xf numFmtId="0" fontId="163" fillId="0" borderId="0" applyNumberFormat="0" applyFont="0" applyFill="0" applyBorder="0" applyProtection="0">
      <alignment horizontal="center" vertical="center" wrapText="1"/>
    </xf>
    <xf numFmtId="0" fontId="163" fillId="0" borderId="0" applyNumberFormat="0" applyFont="0" applyFill="0" applyBorder="0" applyProtection="0">
      <alignment horizontal="center" vertical="center" wrapText="1"/>
    </xf>
    <xf numFmtId="0" fontId="163" fillId="0" borderId="0" applyNumberFormat="0" applyFont="0" applyFill="0" applyBorder="0" applyProtection="0">
      <alignment horizontal="center" vertical="center" wrapText="1"/>
    </xf>
    <xf numFmtId="0" fontId="163" fillId="0" borderId="0" applyNumberFormat="0" applyFont="0" applyFill="0" applyBorder="0" applyProtection="0">
      <alignment horizontal="center" vertical="center" wrapText="1"/>
    </xf>
    <xf numFmtId="0" fontId="163" fillId="0" borderId="0" applyNumberFormat="0" applyFont="0" applyFill="0" applyBorder="0" applyProtection="0">
      <alignment horizontal="center" vertical="center" wrapText="1"/>
    </xf>
    <xf numFmtId="0" fontId="163" fillId="0" borderId="0" applyNumberFormat="0" applyFont="0" applyFill="0" applyBorder="0" applyProtection="0">
      <alignment horizontal="center" vertical="center" wrapText="1"/>
    </xf>
    <xf numFmtId="0" fontId="163" fillId="0" borderId="0" applyNumberFormat="0" applyFont="0" applyFill="0" applyBorder="0" applyProtection="0">
      <alignment horizontal="center" vertical="center" wrapText="1"/>
    </xf>
    <xf numFmtId="0" fontId="163" fillId="0" borderId="0" applyNumberFormat="0" applyFont="0" applyFill="0" applyBorder="0" applyProtection="0">
      <alignment horizontal="center" vertical="center" wrapText="1"/>
    </xf>
    <xf numFmtId="0" fontId="163" fillId="0" borderId="0" applyNumberFormat="0" applyFont="0" applyFill="0" applyBorder="0" applyProtection="0">
      <alignment horizontal="center" vertical="center" wrapText="1"/>
    </xf>
    <xf numFmtId="0" fontId="24" fillId="0" borderId="0"/>
    <xf numFmtId="255" fontId="163" fillId="0" borderId="0" applyNumberFormat="0" applyFont="0" applyFill="0" applyBorder="0" applyProtection="0">
      <alignment horizontal="center" vertical="center" wrapText="1"/>
    </xf>
    <xf numFmtId="9" fontId="1" fillId="0" borderId="0" applyFont="0" applyFill="0" applyBorder="0" applyAlignment="0" applyProtection="0"/>
  </cellStyleXfs>
  <cellXfs count="275">
    <xf numFmtId="0" fontId="0" fillId="0" borderId="0" xfId="0"/>
    <xf numFmtId="0" fontId="2" fillId="2" borderId="0" xfId="0" applyFont="1" applyFill="1"/>
    <xf numFmtId="0" fontId="2" fillId="0" borderId="0" xfId="0" applyFont="1"/>
    <xf numFmtId="3" fontId="4" fillId="2" borderId="0" xfId="0" applyNumberFormat="1" applyFont="1" applyFill="1" applyBorder="1" applyAlignment="1">
      <alignment horizontal="center" vertical="center"/>
    </xf>
    <xf numFmtId="0" fontId="2" fillId="2" borderId="0" xfId="0" applyFont="1" applyFill="1" applyBorder="1"/>
    <xf numFmtId="0" fontId="2" fillId="0" borderId="0" xfId="0" applyFont="1" applyAlignment="1">
      <alignment horizontal="center"/>
    </xf>
    <xf numFmtId="164" fontId="4" fillId="2" borderId="0" xfId="1" applyNumberFormat="1" applyFont="1" applyFill="1" applyBorder="1" applyAlignment="1">
      <alignment horizontal="right" vertical="center"/>
    </xf>
    <xf numFmtId="164" fontId="4" fillId="2" borderId="1" xfId="1" applyNumberFormat="1" applyFont="1" applyFill="1" applyBorder="1" applyAlignment="1">
      <alignment horizontal="right" vertical="center"/>
    </xf>
    <xf numFmtId="164" fontId="3" fillId="2" borderId="1" xfId="1" applyNumberFormat="1" applyFont="1" applyFill="1" applyBorder="1" applyAlignment="1">
      <alignment horizontal="right" vertical="center"/>
    </xf>
    <xf numFmtId="164" fontId="3" fillId="2" borderId="0" xfId="1" applyNumberFormat="1" applyFont="1" applyFill="1" applyBorder="1" applyAlignment="1">
      <alignment horizontal="right" vertical="center"/>
    </xf>
    <xf numFmtId="0" fontId="2" fillId="0" borderId="0" xfId="0" applyFont="1" applyFill="1" applyBorder="1" applyAlignment="1">
      <alignment wrapText="1"/>
    </xf>
    <xf numFmtId="0" fontId="2" fillId="0" borderId="0" xfId="0" applyFont="1" applyFill="1" applyAlignment="1">
      <alignment wrapText="1"/>
    </xf>
    <xf numFmtId="0" fontId="2" fillId="0" borderId="0" xfId="0" applyFont="1" applyFill="1"/>
    <xf numFmtId="0" fontId="2" fillId="0" borderId="0" xfId="0" applyFont="1" applyFill="1" applyAlignment="1">
      <alignment horizontal="center"/>
    </xf>
    <xf numFmtId="0" fontId="2" fillId="2" borderId="0" xfId="0" applyFont="1" applyFill="1" applyBorder="1" applyAlignment="1">
      <alignment wrapText="1"/>
    </xf>
    <xf numFmtId="0" fontId="4" fillId="2" borderId="0" xfId="0" applyFont="1" applyFill="1" applyBorder="1" applyAlignment="1">
      <alignment horizontal="left" vertical="center" wrapText="1"/>
    </xf>
    <xf numFmtId="0" fontId="4" fillId="2" borderId="37" xfId="0" applyFont="1" applyFill="1" applyBorder="1" applyAlignment="1">
      <alignment horizontal="left" vertical="center" wrapText="1"/>
    </xf>
    <xf numFmtId="164" fontId="4" fillId="113" borderId="37" xfId="1" applyNumberFormat="1" applyFont="1" applyFill="1" applyBorder="1" applyAlignment="1">
      <alignment horizontal="center" vertical="center"/>
    </xf>
    <xf numFmtId="164" fontId="4" fillId="113" borderId="37" xfId="1" applyNumberFormat="1" applyFont="1" applyFill="1" applyBorder="1" applyAlignment="1">
      <alignment vertical="center"/>
    </xf>
    <xf numFmtId="164" fontId="4" fillId="113" borderId="0" xfId="1" applyNumberFormat="1" applyFont="1" applyFill="1" applyBorder="1" applyAlignment="1">
      <alignment horizontal="right" vertical="center"/>
    </xf>
    <xf numFmtId="0" fontId="2" fillId="0" borderId="0" xfId="0" applyFont="1" applyFill="1" applyBorder="1"/>
    <xf numFmtId="0" fontId="286" fillId="116" borderId="0" xfId="0" applyFont="1" applyFill="1" applyBorder="1" applyAlignment="1">
      <alignment wrapText="1"/>
    </xf>
    <xf numFmtId="0" fontId="2" fillId="116" borderId="0" xfId="0" applyFont="1" applyFill="1" applyBorder="1"/>
    <xf numFmtId="0" fontId="2" fillId="116" borderId="15" xfId="0" applyFont="1" applyFill="1" applyBorder="1" applyAlignment="1">
      <alignment horizontal="center"/>
    </xf>
    <xf numFmtId="0" fontId="2" fillId="116" borderId="16" xfId="0" applyFont="1" applyFill="1" applyBorder="1"/>
    <xf numFmtId="0" fontId="2" fillId="116" borderId="80" xfId="0" applyFont="1" applyFill="1" applyBorder="1"/>
    <xf numFmtId="0" fontId="2" fillId="116" borderId="18" xfId="0" applyFont="1" applyFill="1" applyBorder="1" applyAlignment="1">
      <alignment horizontal="center"/>
    </xf>
    <xf numFmtId="0" fontId="2" fillId="116" borderId="19" xfId="0" applyFont="1" applyFill="1" applyBorder="1"/>
    <xf numFmtId="0" fontId="2" fillId="0" borderId="18" xfId="0" applyFont="1" applyBorder="1" applyAlignment="1">
      <alignment horizontal="center"/>
    </xf>
    <xf numFmtId="0" fontId="2" fillId="0" borderId="0" xfId="0" applyFont="1" applyBorder="1"/>
    <xf numFmtId="0" fontId="2" fillId="0" borderId="19" xfId="0" applyFont="1" applyBorder="1"/>
    <xf numFmtId="0" fontId="5" fillId="115" borderId="18" xfId="0" applyFont="1" applyFill="1" applyBorder="1" applyAlignment="1">
      <alignment vertical="center"/>
    </xf>
    <xf numFmtId="0" fontId="5" fillId="115" borderId="0" xfId="0" applyFont="1" applyFill="1" applyBorder="1" applyAlignment="1">
      <alignment horizontal="left"/>
    </xf>
    <xf numFmtId="0" fontId="5" fillId="115" borderId="19" xfId="0" applyFont="1" applyFill="1" applyBorder="1" applyAlignment="1">
      <alignment horizontal="left"/>
    </xf>
    <xf numFmtId="0" fontId="5" fillId="115" borderId="18" xfId="0" applyFont="1" applyFill="1" applyBorder="1" applyAlignment="1">
      <alignment vertical="center" wrapText="1"/>
    </xf>
    <xf numFmtId="43" fontId="5" fillId="115" borderId="0" xfId="0" applyNumberFormat="1" applyFont="1" applyFill="1" applyBorder="1" applyAlignment="1">
      <alignment horizontal="left"/>
    </xf>
    <xf numFmtId="0" fontId="2" fillId="2" borderId="18" xfId="0" applyFont="1" applyFill="1" applyBorder="1" applyAlignment="1">
      <alignment horizontal="center"/>
    </xf>
    <xf numFmtId="0" fontId="2" fillId="2" borderId="19" xfId="0" applyFont="1" applyFill="1" applyBorder="1"/>
    <xf numFmtId="10" fontId="4" fillId="2" borderId="37" xfId="2" applyNumberFormat="1" applyFont="1" applyFill="1" applyBorder="1" applyAlignment="1">
      <alignment horizontal="center" vertical="center"/>
    </xf>
    <xf numFmtId="0" fontId="3" fillId="2" borderId="37" xfId="0" applyFont="1" applyFill="1" applyBorder="1" applyAlignment="1">
      <alignment horizontal="center" vertical="center" wrapText="1"/>
    </xf>
    <xf numFmtId="0" fontId="4" fillId="2" borderId="37" xfId="0" applyFont="1" applyFill="1" applyBorder="1" applyAlignment="1">
      <alignment horizontal="center" vertical="center"/>
    </xf>
    <xf numFmtId="0" fontId="3" fillId="2" borderId="37" xfId="0" applyFont="1" applyFill="1" applyBorder="1" applyAlignment="1">
      <alignment horizontal="center" vertical="center"/>
    </xf>
    <xf numFmtId="164" fontId="4" fillId="2" borderId="37" xfId="1" applyNumberFormat="1" applyFont="1" applyFill="1" applyBorder="1" applyAlignment="1">
      <alignment horizontal="center" vertical="center"/>
    </xf>
    <xf numFmtId="0" fontId="4" fillId="2" borderId="37" xfId="0" applyFont="1" applyFill="1" applyBorder="1" applyAlignment="1">
      <alignment horizontal="center" vertical="center" wrapText="1"/>
    </xf>
    <xf numFmtId="0" fontId="3" fillId="2" borderId="18" xfId="0" applyFont="1" applyFill="1" applyBorder="1" applyAlignment="1">
      <alignment horizontal="center" vertical="center"/>
    </xf>
    <xf numFmtId="10" fontId="4" fillId="2" borderId="19" xfId="2" applyNumberFormat="1" applyFont="1" applyFill="1" applyBorder="1" applyAlignment="1">
      <alignment horizontal="center" vertical="center"/>
    </xf>
    <xf numFmtId="0" fontId="3" fillId="2" borderId="18" xfId="0" applyFont="1" applyFill="1" applyBorder="1" applyAlignment="1">
      <alignment horizontal="left" vertical="center" wrapText="1"/>
    </xf>
    <xf numFmtId="0" fontId="224" fillId="2" borderId="18" xfId="0" applyFont="1" applyFill="1" applyBorder="1" applyAlignment="1">
      <alignment horizontal="left" vertical="center" wrapText="1"/>
    </xf>
    <xf numFmtId="0" fontId="4" fillId="113" borderId="18" xfId="0" applyFont="1" applyFill="1" applyBorder="1" applyAlignment="1">
      <alignment horizontal="left" vertical="center" wrapText="1"/>
    </xf>
    <xf numFmtId="0" fontId="4" fillId="2" borderId="81" xfId="0" applyFont="1" applyFill="1" applyBorder="1" applyAlignment="1">
      <alignment horizontal="left" vertical="center" wrapText="1"/>
    </xf>
    <xf numFmtId="10" fontId="4" fillId="2" borderId="82" xfId="2" applyNumberFormat="1" applyFont="1" applyFill="1" applyBorder="1" applyAlignment="1">
      <alignment horizontal="center" vertical="center"/>
    </xf>
    <xf numFmtId="0" fontId="4" fillId="2" borderId="18" xfId="0" applyFont="1" applyFill="1" applyBorder="1" applyAlignment="1">
      <alignment horizontal="left" vertical="center" wrapText="1"/>
    </xf>
    <xf numFmtId="0" fontId="3" fillId="2" borderId="81" xfId="0" applyFont="1" applyFill="1" applyBorder="1" applyAlignment="1">
      <alignment horizontal="left" vertical="center" wrapText="1"/>
    </xf>
    <xf numFmtId="10" fontId="3" fillId="2" borderId="82" xfId="2" applyNumberFormat="1" applyFont="1" applyFill="1" applyBorder="1" applyAlignment="1">
      <alignment horizontal="center" vertical="center"/>
    </xf>
    <xf numFmtId="10" fontId="3" fillId="2" borderId="19" xfId="2" applyNumberFormat="1" applyFont="1" applyFill="1" applyBorder="1" applyAlignment="1">
      <alignment horizontal="center" vertical="center"/>
    </xf>
    <xf numFmtId="165" fontId="4" fillId="2" borderId="19" xfId="2" applyNumberFormat="1" applyFont="1" applyFill="1" applyBorder="1" applyAlignment="1">
      <alignment horizontal="center" vertical="center"/>
    </xf>
    <xf numFmtId="0" fontId="2" fillId="0" borderId="18" xfId="0" applyFont="1" applyFill="1" applyBorder="1" applyAlignment="1">
      <alignment horizontal="center"/>
    </xf>
    <xf numFmtId="0" fontId="2" fillId="0" borderId="19" xfId="0" applyFont="1" applyFill="1" applyBorder="1"/>
    <xf numFmtId="0" fontId="286" fillId="116" borderId="19" xfId="0" applyFont="1" applyFill="1" applyBorder="1" applyAlignment="1">
      <alignment wrapText="1"/>
    </xf>
    <xf numFmtId="0" fontId="286" fillId="116" borderId="84" xfId="0" applyFont="1" applyFill="1" applyBorder="1" applyAlignment="1">
      <alignment wrapText="1"/>
    </xf>
    <xf numFmtId="0" fontId="286" fillId="116" borderId="85" xfId="0" applyFont="1" applyFill="1" applyBorder="1" applyAlignment="1">
      <alignment wrapText="1"/>
    </xf>
    <xf numFmtId="0" fontId="289" fillId="113" borderId="0" xfId="0" applyFont="1" applyFill="1" applyBorder="1" applyAlignment="1">
      <alignment horizontal="left" vertical="top" wrapText="1"/>
    </xf>
    <xf numFmtId="14" fontId="289" fillId="117" borderId="0" xfId="0" applyNumberFormat="1" applyFont="1" applyFill="1" applyBorder="1" applyAlignment="1" applyProtection="1">
      <alignment wrapText="1"/>
      <protection locked="0"/>
    </xf>
    <xf numFmtId="0" fontId="289" fillId="113" borderId="0" xfId="0" applyFont="1" applyFill="1" applyBorder="1" applyAlignment="1">
      <alignment wrapText="1"/>
    </xf>
    <xf numFmtId="0" fontId="289" fillId="0" borderId="0" xfId="0" applyFont="1" applyFill="1" applyAlignment="1">
      <alignment wrapText="1"/>
    </xf>
    <xf numFmtId="0" fontId="289" fillId="113" borderId="0" xfId="0" applyFont="1" applyFill="1" applyBorder="1" applyAlignment="1">
      <alignment vertical="center" wrapText="1"/>
    </xf>
    <xf numFmtId="0" fontId="289" fillId="0" borderId="0" xfId="0" applyFont="1" applyFill="1" applyBorder="1" applyAlignment="1">
      <alignment vertical="center" wrapText="1"/>
    </xf>
    <xf numFmtId="0" fontId="289" fillId="0" borderId="0" xfId="0" applyFont="1" applyFill="1" applyAlignment="1">
      <alignment vertical="center" wrapText="1"/>
    </xf>
    <xf numFmtId="0" fontId="289" fillId="113" borderId="0" xfId="0" applyFont="1" applyFill="1" applyBorder="1" applyAlignment="1">
      <alignment horizontal="left" vertical="center" wrapText="1"/>
    </xf>
    <xf numFmtId="0" fontId="295" fillId="113" borderId="0" xfId="0" applyFont="1" applyFill="1" applyBorder="1" applyAlignment="1">
      <alignment horizontal="center" vertical="center" wrapText="1"/>
    </xf>
    <xf numFmtId="0" fontId="289" fillId="2" borderId="0" xfId="0" applyFont="1" applyFill="1" applyBorder="1" applyAlignment="1">
      <alignment wrapText="1"/>
    </xf>
    <xf numFmtId="1" fontId="289" fillId="0" borderId="0" xfId="0" applyNumberFormat="1" applyFont="1" applyFill="1" applyBorder="1" applyAlignment="1">
      <alignment wrapText="1"/>
    </xf>
    <xf numFmtId="0" fontId="289" fillId="0" borderId="0" xfId="0" applyFont="1" applyFill="1" applyBorder="1" applyAlignment="1">
      <alignment horizontal="center" wrapText="1"/>
    </xf>
    <xf numFmtId="0" fontId="292" fillId="2" borderId="0" xfId="0" applyFont="1" applyFill="1" applyBorder="1" applyAlignment="1">
      <alignment wrapText="1"/>
    </xf>
    <xf numFmtId="0" fontId="292" fillId="2" borderId="0" xfId="0" applyFont="1" applyFill="1" applyBorder="1" applyAlignment="1">
      <alignment horizontal="right" wrapText="1"/>
    </xf>
    <xf numFmtId="0" fontId="286" fillId="0" borderId="0" xfId="0" applyFont="1" applyFill="1" applyAlignment="1">
      <alignment wrapText="1"/>
    </xf>
    <xf numFmtId="167" fontId="289" fillId="2" borderId="0" xfId="1" applyNumberFormat="1" applyFont="1" applyFill="1" applyBorder="1" applyAlignment="1">
      <alignment wrapText="1"/>
    </xf>
    <xf numFmtId="167" fontId="289" fillId="2" borderId="0" xfId="0" applyNumberFormat="1" applyFont="1" applyFill="1" applyBorder="1" applyAlignment="1">
      <alignment wrapText="1"/>
    </xf>
    <xf numFmtId="10" fontId="289" fillId="2" borderId="0" xfId="3" applyNumberFormat="1" applyFont="1" applyFill="1" applyBorder="1" applyAlignment="1">
      <alignment wrapText="1"/>
    </xf>
    <xf numFmtId="0" fontId="289" fillId="118" borderId="0" xfId="0" applyFont="1" applyFill="1" applyBorder="1" applyAlignment="1">
      <alignment wrapText="1"/>
    </xf>
    <xf numFmtId="0" fontId="298" fillId="0" borderId="0" xfId="0" applyFont="1" applyFill="1" applyBorder="1" applyAlignment="1">
      <alignment wrapText="1"/>
    </xf>
    <xf numFmtId="0" fontId="298" fillId="0" borderId="0" xfId="0" applyFont="1" applyFill="1" applyBorder="1" applyAlignment="1">
      <alignment horizontal="right" wrapText="1"/>
    </xf>
    <xf numFmtId="14" fontId="298" fillId="0" borderId="0" xfId="0" applyNumberFormat="1" applyFont="1" applyFill="1" applyBorder="1" applyAlignment="1">
      <alignment horizontal="left" wrapText="1"/>
    </xf>
    <xf numFmtId="0" fontId="2" fillId="0" borderId="18" xfId="0" applyFont="1" applyFill="1" applyBorder="1" applyAlignment="1">
      <alignment wrapText="1"/>
    </xf>
    <xf numFmtId="0" fontId="2" fillId="0" borderId="19" xfId="0" applyFont="1" applyFill="1" applyBorder="1" applyAlignment="1">
      <alignment wrapText="1"/>
    </xf>
    <xf numFmtId="0" fontId="2" fillId="2" borderId="18" xfId="0" applyFont="1" applyFill="1" applyBorder="1" applyAlignment="1">
      <alignment wrapText="1"/>
    </xf>
    <xf numFmtId="0" fontId="2" fillId="2" borderId="19" xfId="0" applyFont="1" applyFill="1" applyBorder="1" applyAlignment="1">
      <alignment wrapText="1"/>
    </xf>
    <xf numFmtId="0" fontId="288" fillId="117" borderId="18" xfId="0" applyFont="1" applyFill="1" applyBorder="1" applyAlignment="1" applyProtection="1">
      <alignment horizontal="center" vertical="center" wrapText="1"/>
      <protection locked="0"/>
    </xf>
    <xf numFmtId="0" fontId="289" fillId="113" borderId="18" xfId="0" applyFont="1" applyFill="1" applyBorder="1" applyAlignment="1">
      <alignment horizontal="left" vertical="top" wrapText="1"/>
    </xf>
    <xf numFmtId="0" fontId="289" fillId="113" borderId="19" xfId="0" applyFont="1" applyFill="1" applyBorder="1" applyAlignment="1">
      <alignment wrapText="1"/>
    </xf>
    <xf numFmtId="0" fontId="292" fillId="113" borderId="18" xfId="0" applyFont="1" applyFill="1" applyBorder="1" applyAlignment="1">
      <alignment vertical="center" wrapText="1"/>
    </xf>
    <xf numFmtId="0" fontId="289" fillId="113" borderId="19" xfId="0" applyFont="1" applyFill="1" applyBorder="1" applyAlignment="1">
      <alignment vertical="center" wrapText="1"/>
    </xf>
    <xf numFmtId="0" fontId="292" fillId="2" borderId="18" xfId="0" applyFont="1" applyFill="1" applyBorder="1" applyAlignment="1">
      <alignment wrapText="1"/>
    </xf>
    <xf numFmtId="0" fontId="289" fillId="0" borderId="19" xfId="0" applyFont="1" applyFill="1" applyBorder="1" applyAlignment="1">
      <alignment horizontal="center" wrapText="1"/>
    </xf>
    <xf numFmtId="0" fontId="296" fillId="2" borderId="18" xfId="0" applyFont="1" applyFill="1" applyBorder="1" applyAlignment="1">
      <alignment wrapText="1"/>
    </xf>
    <xf numFmtId="0" fontId="289" fillId="2" borderId="19" xfId="0" applyFont="1" applyFill="1" applyBorder="1" applyAlignment="1">
      <alignment wrapText="1"/>
    </xf>
    <xf numFmtId="0" fontId="289" fillId="2" borderId="18" xfId="0" applyFont="1" applyFill="1" applyBorder="1" applyAlignment="1">
      <alignment wrapText="1"/>
    </xf>
    <xf numFmtId="0" fontId="289" fillId="2" borderId="19" xfId="0" applyFont="1" applyFill="1" applyBorder="1" applyAlignment="1">
      <alignment horizontal="right" wrapText="1"/>
    </xf>
    <xf numFmtId="0" fontId="286" fillId="2" borderId="19" xfId="0" applyFont="1" applyFill="1" applyBorder="1" applyAlignment="1">
      <alignment wrapText="1"/>
    </xf>
    <xf numFmtId="0" fontId="284" fillId="118" borderId="18" xfId="0" applyFont="1" applyFill="1" applyBorder="1" applyAlignment="1">
      <alignment wrapText="1"/>
    </xf>
    <xf numFmtId="0" fontId="289" fillId="118" borderId="19" xfId="0" applyFont="1" applyFill="1" applyBorder="1" applyAlignment="1">
      <alignment wrapText="1"/>
    </xf>
    <xf numFmtId="0" fontId="289" fillId="0" borderId="19" xfId="0" applyFont="1" applyFill="1" applyBorder="1" applyAlignment="1">
      <alignment wrapText="1"/>
    </xf>
    <xf numFmtId="0" fontId="298" fillId="0" borderId="18" xfId="0" applyFont="1" applyFill="1" applyBorder="1" applyAlignment="1">
      <alignment wrapText="1"/>
    </xf>
    <xf numFmtId="164" fontId="3" fillId="2" borderId="37" xfId="1" applyNumberFormat="1" applyFont="1" applyFill="1" applyBorder="1" applyAlignment="1">
      <alignment horizontal="center" vertical="center"/>
    </xf>
    <xf numFmtId="0" fontId="299" fillId="2" borderId="18" xfId="0" applyFont="1" applyFill="1" applyBorder="1"/>
    <xf numFmtId="0" fontId="297" fillId="2" borderId="18" xfId="0" applyFont="1" applyFill="1" applyBorder="1" applyAlignment="1">
      <alignment horizontal="justify" vertical="center" wrapText="1"/>
    </xf>
    <xf numFmtId="0" fontId="297" fillId="2" borderId="0" xfId="0" applyFont="1" applyFill="1" applyBorder="1" applyAlignment="1">
      <alignment horizontal="justify" vertical="center" wrapText="1"/>
    </xf>
    <xf numFmtId="0" fontId="297" fillId="2" borderId="19" xfId="0" applyFont="1" applyFill="1" applyBorder="1" applyAlignment="1">
      <alignment horizontal="justify" vertical="center" wrapText="1"/>
    </xf>
    <xf numFmtId="0" fontId="289" fillId="2" borderId="0" xfId="0" applyFont="1" applyFill="1" applyAlignment="1">
      <alignment vertical="center" wrapText="1"/>
    </xf>
    <xf numFmtId="0" fontId="284" fillId="2" borderId="18" xfId="0" applyFont="1" applyFill="1" applyBorder="1" applyAlignment="1">
      <alignment horizontal="left" wrapText="1"/>
    </xf>
    <xf numFmtId="0" fontId="284" fillId="2" borderId="0" xfId="0" applyFont="1" applyFill="1" applyBorder="1" applyAlignment="1">
      <alignment horizontal="left" wrapText="1"/>
    </xf>
    <xf numFmtId="0" fontId="292" fillId="2" borderId="0" xfId="0" applyFont="1" applyFill="1" applyBorder="1" applyAlignment="1">
      <alignment horizontal="center" wrapText="1"/>
    </xf>
    <xf numFmtId="0" fontId="289" fillId="2" borderId="18" xfId="0" applyFont="1" applyFill="1" applyBorder="1" applyAlignment="1">
      <alignment horizontal="justify" vertical="top" wrapText="1"/>
    </xf>
    <xf numFmtId="0" fontId="289" fillId="2" borderId="0" xfId="0" applyFont="1" applyFill="1" applyBorder="1" applyAlignment="1">
      <alignment horizontal="justify" vertical="top" wrapText="1"/>
    </xf>
    <xf numFmtId="0" fontId="289" fillId="2" borderId="19" xfId="0" applyFont="1" applyFill="1" applyBorder="1" applyAlignment="1">
      <alignment horizontal="justify" vertical="top" wrapText="1"/>
    </xf>
    <xf numFmtId="0" fontId="284" fillId="2" borderId="19" xfId="0" applyFont="1" applyFill="1" applyBorder="1" applyAlignment="1">
      <alignment horizontal="left" wrapText="1"/>
    </xf>
    <xf numFmtId="0" fontId="284" fillId="2" borderId="18" xfId="0" applyFont="1" applyFill="1" applyBorder="1" applyAlignment="1">
      <alignment horizontal="left" vertical="center" wrapText="1"/>
    </xf>
    <xf numFmtId="14" fontId="5" fillId="115" borderId="0" xfId="0" applyNumberFormat="1" applyFont="1" applyFill="1" applyBorder="1" applyAlignment="1">
      <alignment horizontal="right"/>
    </xf>
    <xf numFmtId="4" fontId="5" fillId="115" borderId="0" xfId="1" applyNumberFormat="1" applyFont="1" applyFill="1" applyBorder="1" applyAlignment="1">
      <alignment horizontal="right" vertical="center"/>
    </xf>
    <xf numFmtId="0" fontId="5" fillId="115" borderId="0" xfId="0" applyFont="1" applyFill="1" applyBorder="1" applyAlignment="1">
      <alignment horizontal="right"/>
    </xf>
    <xf numFmtId="10" fontId="5" fillId="115" borderId="0" xfId="2" applyNumberFormat="1" applyFont="1" applyFill="1" applyBorder="1" applyAlignment="1">
      <alignment horizontal="right"/>
    </xf>
    <xf numFmtId="0" fontId="2" fillId="2" borderId="85" xfId="0" applyFont="1" applyFill="1" applyBorder="1"/>
    <xf numFmtId="0" fontId="289" fillId="113" borderId="83" xfId="0" applyFont="1" applyFill="1" applyBorder="1" applyAlignment="1">
      <alignment horizontal="left" vertical="top" wrapText="1"/>
    </xf>
    <xf numFmtId="0" fontId="289" fillId="113" borderId="84" xfId="0" applyFont="1" applyFill="1" applyBorder="1" applyAlignment="1">
      <alignment horizontal="left" vertical="top" wrapText="1"/>
    </xf>
    <xf numFmtId="14" fontId="289" fillId="113" borderId="84" xfId="0" applyNumberFormat="1" applyFont="1" applyFill="1" applyBorder="1" applyAlignment="1">
      <alignment wrapText="1"/>
    </xf>
    <xf numFmtId="0" fontId="289" fillId="113" borderId="84" xfId="0" applyFont="1" applyFill="1" applyBorder="1" applyAlignment="1">
      <alignment wrapText="1"/>
    </xf>
    <xf numFmtId="0" fontId="289" fillId="113" borderId="85" xfId="0" applyFont="1" applyFill="1" applyBorder="1" applyAlignment="1">
      <alignment wrapText="1"/>
    </xf>
    <xf numFmtId="0" fontId="292" fillId="113" borderId="83" xfId="0" applyFont="1" applyFill="1" applyBorder="1" applyAlignment="1">
      <alignment vertical="center" wrapText="1"/>
    </xf>
    <xf numFmtId="0" fontId="289" fillId="113" borderId="84" xfId="0" applyFont="1" applyFill="1" applyBorder="1" applyAlignment="1">
      <alignment horizontal="left" vertical="center" wrapText="1"/>
    </xf>
    <xf numFmtId="0" fontId="289" fillId="113" borderId="85" xfId="0" applyFont="1" applyFill="1" applyBorder="1" applyAlignment="1">
      <alignment vertical="center" wrapText="1"/>
    </xf>
    <xf numFmtId="0" fontId="300" fillId="2" borderId="18" xfId="0" applyFont="1" applyFill="1" applyBorder="1" applyAlignment="1">
      <alignment horizontal="left" vertical="center" wrapText="1"/>
    </xf>
    <xf numFmtId="0" fontId="300" fillId="2" borderId="0" xfId="0" applyFont="1" applyFill="1" applyBorder="1" applyAlignment="1">
      <alignment horizontal="left" vertical="center" wrapText="1"/>
    </xf>
    <xf numFmtId="0" fontId="300" fillId="2" borderId="19" xfId="0" applyFont="1" applyFill="1" applyBorder="1" applyAlignment="1">
      <alignment horizontal="left" vertical="center" wrapText="1"/>
    </xf>
    <xf numFmtId="0" fontId="297" fillId="2" borderId="18" xfId="0" applyFont="1" applyFill="1" applyBorder="1" applyAlignment="1">
      <alignment wrapText="1"/>
    </xf>
    <xf numFmtId="0" fontId="301" fillId="2" borderId="0" xfId="0" applyFont="1" applyFill="1" applyBorder="1" applyAlignment="1">
      <alignment wrapText="1"/>
    </xf>
    <xf numFmtId="167" fontId="297" fillId="2" borderId="0" xfId="1" applyNumberFormat="1" applyFont="1" applyFill="1" applyBorder="1" applyAlignment="1">
      <alignment wrapText="1"/>
    </xf>
    <xf numFmtId="10" fontId="297" fillId="2" borderId="0" xfId="0" applyNumberFormat="1" applyFont="1" applyFill="1" applyBorder="1" applyAlignment="1">
      <alignment wrapText="1"/>
    </xf>
    <xf numFmtId="0" fontId="297" fillId="0" borderId="0" xfId="0" applyFont="1" applyFill="1" applyAlignment="1">
      <alignment wrapText="1"/>
    </xf>
    <xf numFmtId="0" fontId="301" fillId="2" borderId="18" xfId="0" applyFont="1" applyFill="1" applyBorder="1" applyAlignment="1">
      <alignment wrapText="1"/>
    </xf>
    <xf numFmtId="0" fontId="297" fillId="2" borderId="0" xfId="0" applyFont="1" applyFill="1" applyBorder="1" applyAlignment="1">
      <alignment wrapText="1"/>
    </xf>
    <xf numFmtId="167" fontId="301" fillId="2" borderId="0" xfId="1" applyNumberFormat="1" applyFont="1" applyFill="1" applyBorder="1" applyAlignment="1">
      <alignment wrapText="1"/>
    </xf>
    <xf numFmtId="10" fontId="301" fillId="2" borderId="0" xfId="0" applyNumberFormat="1" applyFont="1" applyFill="1" applyBorder="1" applyAlignment="1">
      <alignment wrapText="1"/>
    </xf>
    <xf numFmtId="10" fontId="301" fillId="2" borderId="0" xfId="3" applyNumberFormat="1" applyFont="1" applyFill="1" applyBorder="1" applyAlignment="1">
      <alignment horizontal="right" wrapText="1"/>
    </xf>
    <xf numFmtId="10" fontId="301" fillId="2" borderId="19" xfId="3" applyNumberFormat="1" applyFont="1" applyFill="1" applyBorder="1" applyAlignment="1">
      <alignment horizontal="right" wrapText="1"/>
    </xf>
    <xf numFmtId="0" fontId="302" fillId="2" borderId="18" xfId="0" applyFont="1" applyFill="1" applyBorder="1" applyAlignment="1">
      <alignment wrapText="1"/>
    </xf>
    <xf numFmtId="0" fontId="302" fillId="2" borderId="0" xfId="0" applyFont="1" applyFill="1" applyBorder="1" applyAlignment="1">
      <alignment wrapText="1"/>
    </xf>
    <xf numFmtId="167" fontId="302" fillId="2" borderId="0" xfId="1" applyNumberFormat="1" applyFont="1" applyFill="1" applyBorder="1" applyAlignment="1">
      <alignment wrapText="1"/>
    </xf>
    <xf numFmtId="10" fontId="302" fillId="2" borderId="0" xfId="2" applyNumberFormat="1" applyFont="1" applyFill="1" applyBorder="1" applyAlignment="1">
      <alignment horizontal="right" wrapText="1"/>
    </xf>
    <xf numFmtId="43" fontId="297" fillId="2" borderId="0" xfId="1" applyFont="1" applyFill="1" applyBorder="1" applyAlignment="1">
      <alignment wrapText="1"/>
    </xf>
    <xf numFmtId="10" fontId="297" fillId="2" borderId="0" xfId="3" applyNumberFormat="1" applyFont="1" applyFill="1" applyBorder="1" applyAlignment="1">
      <alignment wrapText="1"/>
    </xf>
    <xf numFmtId="0" fontId="297" fillId="2" borderId="19" xfId="0" applyFont="1" applyFill="1" applyBorder="1" applyAlignment="1">
      <alignment wrapText="1"/>
    </xf>
    <xf numFmtId="43" fontId="297" fillId="2" borderId="0" xfId="0" applyNumberFormat="1" applyFont="1" applyFill="1" applyBorder="1" applyAlignment="1">
      <alignment wrapText="1"/>
    </xf>
    <xf numFmtId="167" fontId="297" fillId="2" borderId="84" xfId="1" applyNumberFormat="1" applyFont="1" applyFill="1" applyBorder="1" applyAlignment="1">
      <alignment wrapText="1"/>
    </xf>
    <xf numFmtId="10" fontId="297" fillId="2" borderId="84" xfId="0" applyNumberFormat="1" applyFont="1" applyFill="1" applyBorder="1" applyAlignment="1">
      <alignment wrapText="1"/>
    </xf>
    <xf numFmtId="0" fontId="301" fillId="2" borderId="84" xfId="0" applyFont="1" applyFill="1" applyBorder="1" applyAlignment="1">
      <alignment wrapText="1"/>
    </xf>
    <xf numFmtId="0" fontId="297" fillId="2" borderId="18" xfId="0" applyFont="1" applyFill="1" applyBorder="1" applyAlignment="1">
      <alignment horizontal="left" wrapText="1"/>
    </xf>
    <xf numFmtId="0" fontId="302" fillId="113" borderId="0" xfId="0" applyFont="1" applyFill="1" applyBorder="1" applyAlignment="1">
      <alignment wrapText="1"/>
    </xf>
    <xf numFmtId="167" fontId="302" fillId="113" borderId="0" xfId="1" applyNumberFormat="1" applyFont="1" applyFill="1" applyBorder="1" applyAlignment="1">
      <alignment wrapText="1"/>
    </xf>
    <xf numFmtId="10" fontId="302" fillId="117" borderId="0" xfId="0" applyNumberFormat="1" applyFont="1" applyFill="1" applyBorder="1" applyAlignment="1" applyProtection="1">
      <alignment wrapText="1"/>
      <protection locked="0"/>
    </xf>
    <xf numFmtId="167" fontId="297" fillId="113" borderId="0" xfId="1" applyNumberFormat="1" applyFont="1" applyFill="1" applyBorder="1" applyAlignment="1">
      <alignment wrapText="1"/>
    </xf>
    <xf numFmtId="10" fontId="297" fillId="113" borderId="0" xfId="3" applyNumberFormat="1" applyFont="1" applyFill="1" applyBorder="1" applyAlignment="1">
      <alignment horizontal="right" wrapText="1"/>
    </xf>
    <xf numFmtId="0" fontId="297" fillId="113" borderId="19" xfId="0" applyFont="1" applyFill="1" applyBorder="1" applyAlignment="1">
      <alignment horizontal="right" wrapText="1"/>
    </xf>
    <xf numFmtId="10" fontId="297" fillId="2" borderId="0" xfId="3" applyNumberFormat="1" applyFont="1" applyFill="1" applyBorder="1" applyAlignment="1">
      <alignment horizontal="right" wrapText="1"/>
    </xf>
    <xf numFmtId="0" fontId="297" fillId="2" borderId="19" xfId="0" applyFont="1" applyFill="1" applyBorder="1" applyAlignment="1">
      <alignment horizontal="right" wrapText="1"/>
    </xf>
    <xf numFmtId="167" fontId="297" fillId="2" borderId="0" xfId="0" applyNumberFormat="1" applyFont="1" applyFill="1" applyBorder="1" applyAlignment="1">
      <alignment wrapText="1"/>
    </xf>
    <xf numFmtId="10" fontId="302" fillId="117" borderId="0" xfId="2" applyNumberFormat="1" applyFont="1" applyFill="1" applyBorder="1" applyAlignment="1">
      <alignment wrapText="1"/>
    </xf>
    <xf numFmtId="0" fontId="302" fillId="113" borderId="18" xfId="0" applyFont="1" applyFill="1" applyBorder="1" applyAlignment="1">
      <alignment horizontal="right" wrapText="1"/>
    </xf>
    <xf numFmtId="0" fontId="297" fillId="113" borderId="0" xfId="0" applyFont="1" applyFill="1" applyBorder="1" applyAlignment="1">
      <alignment wrapText="1"/>
    </xf>
    <xf numFmtId="0" fontId="297" fillId="113" borderId="19" xfId="0" applyFont="1" applyFill="1" applyBorder="1" applyAlignment="1">
      <alignment wrapText="1"/>
    </xf>
    <xf numFmtId="10" fontId="302" fillId="117" borderId="0" xfId="3" applyNumberFormat="1" applyFont="1" applyFill="1" applyBorder="1" applyAlignment="1">
      <alignment wrapText="1"/>
    </xf>
    <xf numFmtId="0" fontId="301" fillId="2" borderId="0" xfId="0" applyFont="1" applyFill="1" applyBorder="1" applyAlignment="1">
      <alignment horizontal="center" wrapText="1"/>
    </xf>
    <xf numFmtId="17" fontId="301" fillId="2" borderId="0" xfId="0" applyNumberFormat="1" applyFont="1" applyFill="1" applyBorder="1" applyAlignment="1">
      <alignment horizontal="center" wrapText="1"/>
    </xf>
    <xf numFmtId="4" fontId="297" fillId="2" borderId="0" xfId="0" applyNumberFormat="1" applyFont="1" applyFill="1" applyBorder="1" applyAlignment="1">
      <alignment wrapText="1"/>
    </xf>
    <xf numFmtId="4" fontId="297" fillId="2" borderId="0" xfId="3" applyNumberFormat="1" applyFont="1" applyFill="1" applyBorder="1" applyAlignment="1">
      <alignment wrapText="1"/>
    </xf>
    <xf numFmtId="10" fontId="297" fillId="2" borderId="19" xfId="3" applyNumberFormat="1" applyFont="1" applyFill="1" applyBorder="1" applyAlignment="1">
      <alignment horizontal="right" wrapText="1"/>
    </xf>
    <xf numFmtId="0" fontId="23" fillId="2" borderId="18" xfId="0" applyFont="1" applyFill="1" applyBorder="1"/>
    <xf numFmtId="166" fontId="297" fillId="2" borderId="0" xfId="1" applyNumberFormat="1" applyFont="1" applyFill="1" applyBorder="1" applyAlignment="1">
      <alignment wrapText="1"/>
    </xf>
    <xf numFmtId="0" fontId="303" fillId="2" borderId="18" xfId="0" applyFont="1" applyFill="1" applyBorder="1" applyAlignment="1">
      <alignment wrapText="1"/>
    </xf>
    <xf numFmtId="0" fontId="303" fillId="2" borderId="0" xfId="0" applyFont="1" applyFill="1" applyBorder="1" applyAlignment="1">
      <alignment wrapText="1"/>
    </xf>
    <xf numFmtId="0" fontId="303" fillId="2" borderId="19" xfId="0" applyFont="1" applyFill="1" applyBorder="1" applyAlignment="1">
      <alignment wrapText="1"/>
    </xf>
    <xf numFmtId="0" fontId="303" fillId="0" borderId="0" xfId="0" applyFont="1" applyFill="1" applyAlignment="1">
      <alignment wrapText="1"/>
    </xf>
    <xf numFmtId="0" fontId="289" fillId="2" borderId="83" xfId="0" applyFont="1" applyFill="1" applyBorder="1" applyAlignment="1">
      <alignment wrapText="1"/>
    </xf>
    <xf numFmtId="0" fontId="289" fillId="2" borderId="84" xfId="0" applyFont="1" applyFill="1" applyBorder="1" applyAlignment="1">
      <alignment wrapText="1"/>
    </xf>
    <xf numFmtId="0" fontId="289" fillId="2" borderId="85" xfId="0" applyFont="1" applyFill="1" applyBorder="1" applyAlignment="1">
      <alignment wrapText="1"/>
    </xf>
    <xf numFmtId="1" fontId="289" fillId="113" borderId="84" xfId="0" applyNumberFormat="1" applyFont="1" applyFill="1" applyBorder="1" applyAlignment="1">
      <alignment wrapText="1"/>
    </xf>
    <xf numFmtId="0" fontId="303" fillId="2" borderId="0" xfId="0" applyFont="1" applyFill="1" applyAlignment="1">
      <alignment wrapText="1"/>
    </xf>
    <xf numFmtId="0" fontId="289" fillId="2" borderId="0" xfId="0" applyFont="1" applyFill="1" applyAlignment="1">
      <alignment wrapText="1"/>
    </xf>
    <xf numFmtId="0" fontId="286" fillId="2" borderId="0" xfId="0" applyFont="1" applyFill="1" applyAlignment="1">
      <alignment wrapText="1"/>
    </xf>
    <xf numFmtId="0" fontId="297" fillId="2" borderId="0" xfId="0" applyFont="1" applyFill="1" applyAlignment="1">
      <alignment wrapText="1"/>
    </xf>
    <xf numFmtId="0" fontId="286" fillId="2" borderId="0" xfId="0" applyFont="1" applyFill="1" applyAlignment="1">
      <alignment horizontal="center" wrapText="1"/>
    </xf>
    <xf numFmtId="0" fontId="301" fillId="113" borderId="18" xfId="0" applyFont="1" applyFill="1" applyBorder="1" applyAlignment="1">
      <alignment vertical="center" wrapText="1"/>
    </xf>
    <xf numFmtId="0" fontId="297" fillId="113" borderId="0" xfId="0" applyFont="1" applyFill="1" applyBorder="1" applyAlignment="1">
      <alignment vertical="center" wrapText="1"/>
    </xf>
    <xf numFmtId="0" fontId="304" fillId="113" borderId="18" xfId="0" applyFont="1" applyFill="1" applyBorder="1" applyAlignment="1">
      <alignment vertical="center" wrapText="1"/>
    </xf>
    <xf numFmtId="0" fontId="297" fillId="113" borderId="0" xfId="0" applyFont="1" applyFill="1" applyBorder="1" applyAlignment="1">
      <alignment horizontal="left" vertical="center" wrapText="1"/>
    </xf>
    <xf numFmtId="4" fontId="297" fillId="117" borderId="0" xfId="0" applyNumberFormat="1" applyFont="1" applyFill="1" applyBorder="1" applyAlignment="1" applyProtection="1">
      <alignment horizontal="right" vertical="center" wrapText="1"/>
      <protection locked="0"/>
    </xf>
    <xf numFmtId="0" fontId="297" fillId="113" borderId="0" xfId="0" applyFont="1" applyFill="1" applyBorder="1" applyAlignment="1">
      <alignment horizontal="right" vertical="center" wrapText="1"/>
    </xf>
    <xf numFmtId="0" fontId="301" fillId="113" borderId="84" xfId="0" applyFont="1" applyFill="1" applyBorder="1" applyAlignment="1">
      <alignment wrapText="1"/>
    </xf>
    <xf numFmtId="0" fontId="297" fillId="113" borderId="84" xfId="0" applyFont="1" applyFill="1" applyBorder="1" applyAlignment="1">
      <alignment wrapText="1"/>
    </xf>
    <xf numFmtId="1" fontId="297" fillId="113" borderId="84" xfId="0" applyNumberFormat="1" applyFont="1" applyFill="1" applyBorder="1" applyAlignment="1">
      <alignment wrapText="1"/>
    </xf>
    <xf numFmtId="0" fontId="4" fillId="2" borderId="19" xfId="0" applyFont="1" applyFill="1" applyBorder="1" applyAlignment="1">
      <alignment horizontal="left" vertical="center" wrapText="1"/>
    </xf>
    <xf numFmtId="164" fontId="5" fillId="115" borderId="0" xfId="1" applyNumberFormat="1" applyFont="1" applyFill="1" applyBorder="1" applyAlignment="1"/>
    <xf numFmtId="0" fontId="303" fillId="113" borderId="18" xfId="0" applyFont="1" applyFill="1" applyBorder="1" applyAlignment="1">
      <alignment vertical="center" wrapText="1"/>
    </xf>
    <xf numFmtId="0" fontId="289" fillId="113" borderId="18" xfId="0" applyFont="1" applyFill="1" applyBorder="1" applyAlignment="1">
      <alignment vertical="center" wrapText="1"/>
    </xf>
    <xf numFmtId="0" fontId="301" fillId="113" borderId="83" xfId="0" applyFont="1" applyFill="1" applyBorder="1" applyAlignment="1">
      <alignment wrapText="1"/>
    </xf>
    <xf numFmtId="0" fontId="297" fillId="0" borderId="0" xfId="0" applyFont="1" applyFill="1" applyBorder="1" applyAlignment="1">
      <alignment wrapText="1"/>
    </xf>
    <xf numFmtId="0" fontId="301" fillId="0" borderId="0" xfId="0" applyFont="1" applyFill="1" applyBorder="1" applyAlignment="1">
      <alignment wrapText="1"/>
    </xf>
    <xf numFmtId="0" fontId="2" fillId="2" borderId="0" xfId="0" applyFont="1" applyFill="1" applyAlignment="1">
      <alignment wrapText="1"/>
    </xf>
    <xf numFmtId="0" fontId="305" fillId="113" borderId="18" xfId="0" applyFont="1" applyFill="1" applyBorder="1" applyAlignment="1">
      <alignment horizontal="left" vertical="center" wrapText="1"/>
    </xf>
    <xf numFmtId="0" fontId="305" fillId="113" borderId="0" xfId="0" applyFont="1" applyFill="1" applyBorder="1" applyAlignment="1">
      <alignment horizontal="left" vertical="center" wrapText="1"/>
    </xf>
    <xf numFmtId="0" fontId="305" fillId="113" borderId="19" xfId="0" applyFont="1" applyFill="1" applyBorder="1" applyAlignment="1">
      <alignment vertical="center" wrapText="1"/>
    </xf>
    <xf numFmtId="0" fontId="305" fillId="0" borderId="0" xfId="0" applyFont="1" applyFill="1" applyAlignment="1">
      <alignment vertical="center" wrapText="1"/>
    </xf>
    <xf numFmtId="1" fontId="2" fillId="2" borderId="0" xfId="0" applyNumberFormat="1" applyFont="1" applyFill="1"/>
    <xf numFmtId="0" fontId="2" fillId="119" borderId="37" xfId="0" applyFont="1" applyFill="1" applyBorder="1"/>
    <xf numFmtId="2" fontId="297" fillId="2" borderId="0" xfId="0" applyNumberFormat="1" applyFont="1" applyFill="1" applyBorder="1" applyAlignment="1">
      <alignment horizontal="right" wrapText="1"/>
    </xf>
    <xf numFmtId="2" fontId="297" fillId="2" borderId="19" xfId="0" applyNumberFormat="1" applyFont="1" applyFill="1" applyBorder="1" applyAlignment="1">
      <alignment horizontal="right" wrapText="1"/>
    </xf>
    <xf numFmtId="0" fontId="286" fillId="2" borderId="0" xfId="0" applyFont="1" applyFill="1" applyAlignment="1">
      <alignment horizontal="center" wrapText="1"/>
    </xf>
    <xf numFmtId="0" fontId="297" fillId="118" borderId="18" xfId="0" applyFont="1" applyFill="1" applyBorder="1" applyAlignment="1">
      <alignment horizontal="justify" vertical="center" wrapText="1"/>
    </xf>
    <xf numFmtId="0" fontId="297" fillId="118" borderId="0" xfId="0" applyFont="1" applyFill="1" applyBorder="1" applyAlignment="1">
      <alignment horizontal="justify" vertical="center" wrapText="1"/>
    </xf>
    <xf numFmtId="0" fontId="297" fillId="118" borderId="19" xfId="0" applyFont="1" applyFill="1" applyBorder="1" applyAlignment="1">
      <alignment horizontal="justify" vertical="center" wrapText="1"/>
    </xf>
    <xf numFmtId="0" fontId="285" fillId="116" borderId="18" xfId="0" applyFont="1" applyFill="1" applyBorder="1" applyAlignment="1">
      <alignment horizontal="left" vertical="center" wrapText="1"/>
    </xf>
    <xf numFmtId="0" fontId="285" fillId="116" borderId="83" xfId="0" applyFont="1" applyFill="1" applyBorder="1" applyAlignment="1">
      <alignment horizontal="left" vertical="center" wrapText="1"/>
    </xf>
    <xf numFmtId="0" fontId="287" fillId="0" borderId="18" xfId="0" applyFont="1" applyFill="1" applyBorder="1" applyAlignment="1">
      <alignment horizontal="left" wrapText="1"/>
    </xf>
    <xf numFmtId="0" fontId="287" fillId="0" borderId="0" xfId="0" applyFont="1" applyFill="1" applyBorder="1" applyAlignment="1">
      <alignment horizontal="left" wrapText="1"/>
    </xf>
    <xf numFmtId="0" fontId="287" fillId="0" borderId="19" xfId="0" applyFont="1" applyFill="1" applyBorder="1" applyAlignment="1">
      <alignment horizontal="left" wrapText="1"/>
    </xf>
    <xf numFmtId="0" fontId="297" fillId="2" borderId="18" xfId="0" applyFont="1" applyFill="1" applyBorder="1" applyAlignment="1">
      <alignment horizontal="justify" vertical="top" wrapText="1"/>
    </xf>
    <xf numFmtId="0" fontId="297" fillId="2" borderId="0" xfId="0" applyFont="1" applyFill="1" applyBorder="1" applyAlignment="1">
      <alignment horizontal="justify" vertical="top" wrapText="1"/>
    </xf>
    <xf numFmtId="0" fontId="297" fillId="2" borderId="19" xfId="0" applyFont="1" applyFill="1" applyBorder="1" applyAlignment="1">
      <alignment horizontal="justify" vertical="top" wrapText="1"/>
    </xf>
    <xf numFmtId="0" fontId="284" fillId="2" borderId="18" xfId="0" applyFont="1" applyFill="1" applyBorder="1" applyAlignment="1">
      <alignment horizontal="left" wrapText="1"/>
    </xf>
    <xf numFmtId="0" fontId="284" fillId="2" borderId="0" xfId="0" applyFont="1" applyFill="1" applyBorder="1" applyAlignment="1">
      <alignment horizontal="left" wrapText="1"/>
    </xf>
    <xf numFmtId="0" fontId="284" fillId="2" borderId="19" xfId="0" applyFont="1" applyFill="1" applyBorder="1" applyAlignment="1">
      <alignment horizontal="left" wrapText="1"/>
    </xf>
    <xf numFmtId="0" fontId="300" fillId="113" borderId="0" xfId="0" applyFont="1" applyFill="1" applyBorder="1" applyAlignment="1">
      <alignment horizontal="left" vertical="center" wrapText="1"/>
    </xf>
    <xf numFmtId="10" fontId="297" fillId="2" borderId="0" xfId="3" applyNumberFormat="1" applyFont="1" applyFill="1" applyBorder="1" applyAlignment="1">
      <alignment horizontal="right" wrapText="1"/>
    </xf>
    <xf numFmtId="10" fontId="297" fillId="2" borderId="19" xfId="3" applyNumberFormat="1" applyFont="1" applyFill="1" applyBorder="1" applyAlignment="1">
      <alignment horizontal="right" wrapText="1"/>
    </xf>
    <xf numFmtId="0" fontId="288" fillId="117" borderId="0" xfId="0" applyFont="1" applyFill="1" applyBorder="1" applyAlignment="1" applyProtection="1">
      <alignment horizontal="center" vertical="center" wrapText="1"/>
      <protection locked="0"/>
    </xf>
    <xf numFmtId="0" fontId="288" fillId="117" borderId="19" xfId="0" applyFont="1" applyFill="1" applyBorder="1" applyAlignment="1" applyProtection="1">
      <alignment horizontal="center" vertical="center" wrapText="1"/>
      <protection locked="0"/>
    </xf>
    <xf numFmtId="0" fontId="284" fillId="2" borderId="18" xfId="0" applyFont="1" applyFill="1" applyBorder="1" applyAlignment="1">
      <alignment horizontal="left" vertical="center" wrapText="1"/>
    </xf>
    <xf numFmtId="0" fontId="284" fillId="2" borderId="0" xfId="0" applyFont="1" applyFill="1" applyBorder="1" applyAlignment="1">
      <alignment horizontal="left" vertical="center" wrapText="1"/>
    </xf>
    <xf numFmtId="0" fontId="284" fillId="2" borderId="19" xfId="0" applyFont="1" applyFill="1" applyBorder="1" applyAlignment="1">
      <alignment horizontal="left" vertical="center" wrapText="1"/>
    </xf>
    <xf numFmtId="0" fontId="301" fillId="2" borderId="0" xfId="0" applyFont="1" applyFill="1" applyBorder="1" applyAlignment="1">
      <alignment horizontal="center" wrapText="1"/>
    </xf>
    <xf numFmtId="0" fontId="301" fillId="2" borderId="19" xfId="0" applyFont="1" applyFill="1" applyBorder="1" applyAlignment="1">
      <alignment horizontal="center" wrapText="1"/>
    </xf>
    <xf numFmtId="10" fontId="297" fillId="0" borderId="0" xfId="3" applyNumberFormat="1" applyFont="1" applyFill="1" applyBorder="1" applyAlignment="1">
      <alignment horizontal="right" wrapText="1"/>
    </xf>
    <xf numFmtId="10" fontId="297" fillId="0" borderId="19" xfId="3" applyNumberFormat="1" applyFont="1" applyFill="1" applyBorder="1" applyAlignment="1">
      <alignment horizontal="right" wrapText="1"/>
    </xf>
    <xf numFmtId="10" fontId="297" fillId="2" borderId="84" xfId="2" applyNumberFormat="1" applyFont="1" applyFill="1" applyBorder="1" applyAlignment="1">
      <alignment horizontal="right" wrapText="1"/>
    </xf>
    <xf numFmtId="10" fontId="297" fillId="2" borderId="85" xfId="2" applyNumberFormat="1" applyFont="1" applyFill="1" applyBorder="1" applyAlignment="1">
      <alignment horizontal="right" wrapText="1"/>
    </xf>
    <xf numFmtId="10" fontId="297" fillId="2" borderId="0" xfId="2" applyNumberFormat="1" applyFont="1" applyFill="1" applyBorder="1" applyAlignment="1">
      <alignment horizontal="right" wrapText="1"/>
    </xf>
    <xf numFmtId="10" fontId="297" fillId="2" borderId="19" xfId="2" applyNumberFormat="1" applyFont="1" applyFill="1" applyBorder="1" applyAlignment="1">
      <alignment horizontal="right" wrapText="1"/>
    </xf>
    <xf numFmtId="10" fontId="301" fillId="2" borderId="0" xfId="3" applyNumberFormat="1" applyFont="1" applyFill="1" applyBorder="1" applyAlignment="1">
      <alignment horizontal="right" wrapText="1"/>
    </xf>
    <xf numFmtId="10" fontId="301" fillId="2" borderId="19" xfId="3" applyNumberFormat="1" applyFont="1" applyFill="1" applyBorder="1" applyAlignment="1">
      <alignment horizontal="right" wrapText="1"/>
    </xf>
    <xf numFmtId="10" fontId="302" fillId="2" borderId="0" xfId="2" applyNumberFormat="1" applyFont="1" applyFill="1" applyBorder="1" applyAlignment="1">
      <alignment horizontal="right" wrapText="1"/>
    </xf>
    <xf numFmtId="10" fontId="302" fillId="2" borderId="19" xfId="2" applyNumberFormat="1" applyFont="1" applyFill="1" applyBorder="1" applyAlignment="1">
      <alignment horizontal="right" wrapText="1"/>
    </xf>
    <xf numFmtId="0" fontId="3" fillId="2" borderId="2"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3" xfId="0" applyFont="1" applyFill="1" applyBorder="1" applyAlignment="1">
      <alignment horizontal="left" vertical="top" wrapText="1"/>
    </xf>
    <xf numFmtId="0" fontId="4" fillId="2" borderId="1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281" fillId="2" borderId="18" xfId="0" applyFont="1" applyFill="1" applyBorder="1" applyAlignment="1">
      <alignment horizontal="left" vertical="top" wrapText="1"/>
    </xf>
    <xf numFmtId="0" fontId="281" fillId="2" borderId="0" xfId="0" applyFont="1" applyFill="1" applyBorder="1" applyAlignment="1">
      <alignment horizontal="left" vertical="top" wrapText="1"/>
    </xf>
    <xf numFmtId="0" fontId="281" fillId="2" borderId="19" xfId="0" applyFont="1" applyFill="1" applyBorder="1" applyAlignment="1">
      <alignment horizontal="left" vertical="top" wrapText="1"/>
    </xf>
    <xf numFmtId="0" fontId="2" fillId="2" borderId="18"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19" xfId="0" applyFont="1" applyFill="1" applyBorder="1" applyAlignment="1">
      <alignment horizontal="left" vertical="top" wrapText="1"/>
    </xf>
    <xf numFmtId="0" fontId="283" fillId="2" borderId="18" xfId="0" applyFont="1" applyFill="1" applyBorder="1" applyAlignment="1">
      <alignment horizontal="left" vertical="center"/>
    </xf>
    <xf numFmtId="0" fontId="283" fillId="2" borderId="0" xfId="0" applyFont="1" applyFill="1" applyBorder="1" applyAlignment="1">
      <alignment horizontal="left" vertical="center"/>
    </xf>
    <xf numFmtId="0" fontId="283" fillId="2" borderId="19" xfId="0" applyFont="1" applyFill="1" applyBorder="1" applyAlignment="1">
      <alignment horizontal="left" vertical="center"/>
    </xf>
    <xf numFmtId="164" fontId="4" fillId="113" borderId="2" xfId="1" applyNumberFormat="1" applyFont="1" applyFill="1" applyBorder="1" applyAlignment="1">
      <alignment horizontal="center" vertical="center"/>
    </xf>
    <xf numFmtId="164" fontId="4" fillId="113" borderId="3" xfId="1" applyNumberFormat="1" applyFont="1" applyFill="1" applyBorder="1" applyAlignment="1">
      <alignment horizontal="center" vertical="center"/>
    </xf>
    <xf numFmtId="10" fontId="4" fillId="2" borderId="37" xfId="2" applyNumberFormat="1" applyFont="1" applyFill="1" applyBorder="1" applyAlignment="1">
      <alignment horizontal="center" vertical="center"/>
    </xf>
    <xf numFmtId="0" fontId="282" fillId="114" borderId="37" xfId="0" applyFont="1" applyFill="1" applyBorder="1" applyAlignment="1">
      <alignment horizontal="left" vertical="center" wrapText="1"/>
    </xf>
    <xf numFmtId="0" fontId="5" fillId="115" borderId="0" xfId="0" applyFont="1" applyFill="1" applyBorder="1" applyAlignment="1">
      <alignment horizontal="center" vertical="top" wrapText="1"/>
    </xf>
    <xf numFmtId="0" fontId="5" fillId="115" borderId="19" xfId="0" applyFont="1" applyFill="1" applyBorder="1" applyAlignment="1">
      <alignment horizontal="center" vertical="top" wrapText="1"/>
    </xf>
    <xf numFmtId="0" fontId="282" fillId="114" borderId="4" xfId="0" applyFont="1" applyFill="1" applyBorder="1" applyAlignment="1">
      <alignment horizontal="left" vertical="center" wrapText="1"/>
    </xf>
    <xf numFmtId="0" fontId="282" fillId="114" borderId="3" xfId="0" applyFont="1" applyFill="1" applyBorder="1" applyAlignment="1">
      <alignment horizontal="left" vertical="center" wrapText="1"/>
    </xf>
    <xf numFmtId="0" fontId="5" fillId="115" borderId="0" xfId="0" applyFont="1" applyFill="1" applyBorder="1" applyAlignment="1">
      <alignment horizontal="center" vertical="center"/>
    </xf>
    <xf numFmtId="0" fontId="5" fillId="115" borderId="19" xfId="0" applyFont="1" applyFill="1" applyBorder="1" applyAlignment="1">
      <alignment horizontal="center" vertical="center"/>
    </xf>
  </cellXfs>
  <cellStyles count="32553">
    <cellStyle name="-" xfId="1124" xr:uid="{00000000-0005-0000-0000-000000000000}"/>
    <cellStyle name="$_Valuation model 10-27-04 b" xfId="21" xr:uid="{00000000-0005-0000-0000-000001000000}"/>
    <cellStyle name="%two" xfId="1125" xr:uid="{00000000-0005-0000-0000-000002000000}"/>
    <cellStyle name="]_^[" xfId="22" xr:uid="{00000000-0005-0000-0000-000003000000}"/>
    <cellStyle name="_070126_Air Berlin_DCF and LBO_v9.3" xfId="23" xr:uid="{00000000-0005-0000-0000-000004000000}"/>
    <cellStyle name="_Column1" xfId="24" xr:uid="{00000000-0005-0000-0000-000005000000}"/>
    <cellStyle name="_Column2" xfId="25" xr:uid="{00000000-0005-0000-0000-000006000000}"/>
    <cellStyle name="_Column3" xfId="26" xr:uid="{00000000-0005-0000-0000-000007000000}"/>
    <cellStyle name="_Column4" xfId="27" xr:uid="{00000000-0005-0000-0000-000008000000}"/>
    <cellStyle name="_Column5" xfId="28" xr:uid="{00000000-0005-0000-0000-000009000000}"/>
    <cellStyle name="_Column6" xfId="29" xr:uid="{00000000-0005-0000-0000-00000A000000}"/>
    <cellStyle name="_Column7" xfId="30" xr:uid="{00000000-0005-0000-0000-00000B000000}"/>
    <cellStyle name="_Data" xfId="31" xr:uid="{00000000-0005-0000-0000-00000C000000}"/>
    <cellStyle name="_Header" xfId="32" xr:uid="{00000000-0005-0000-0000-00000D000000}"/>
    <cellStyle name="_Heading" xfId="33" xr:uid="{00000000-0005-0000-0000-00000E000000}"/>
    <cellStyle name="_Highlight" xfId="34" xr:uid="{00000000-0005-0000-0000-00000F000000}"/>
    <cellStyle name="_Redstone_3 18 09" xfId="1126" xr:uid="{00000000-0005-0000-0000-000010000000}"/>
    <cellStyle name="_Row1" xfId="35" xr:uid="{00000000-0005-0000-0000-000011000000}"/>
    <cellStyle name="_Row2" xfId="36" xr:uid="{00000000-0005-0000-0000-000012000000}"/>
    <cellStyle name="_Row3" xfId="37" xr:uid="{00000000-0005-0000-0000-000013000000}"/>
    <cellStyle name="_Row4" xfId="38" xr:uid="{00000000-0005-0000-0000-000014000000}"/>
    <cellStyle name="_Row5" xfId="39" xr:uid="{00000000-0005-0000-0000-000015000000}"/>
    <cellStyle name="_Row6" xfId="40" xr:uid="{00000000-0005-0000-0000-000016000000}"/>
    <cellStyle name="_Row7" xfId="41" xr:uid="{00000000-0005-0000-0000-000017000000}"/>
    <cellStyle name="_SubHeading" xfId="42" xr:uid="{00000000-0005-0000-0000-000018000000}"/>
    <cellStyle name="_Table" xfId="43" xr:uid="{00000000-0005-0000-0000-000019000000}"/>
    <cellStyle name="_Table 2" xfId="496" xr:uid="{00000000-0005-0000-0000-00001A000000}"/>
    <cellStyle name="_Table 2 2" xfId="603" xr:uid="{00000000-0005-0000-0000-00001B000000}"/>
    <cellStyle name="_Table 2 2 2" xfId="730" xr:uid="{00000000-0005-0000-0000-00001C000000}"/>
    <cellStyle name="_Table 2 2 2 2" xfId="1018" xr:uid="{00000000-0005-0000-0000-00001D000000}"/>
    <cellStyle name="_Table 2 2 2 3" xfId="915" xr:uid="{00000000-0005-0000-0000-00001E000000}"/>
    <cellStyle name="_Table 2 2 3" xfId="822" xr:uid="{00000000-0005-0000-0000-00001F000000}"/>
    <cellStyle name="_Table 2 2 3 2" xfId="1053" xr:uid="{00000000-0005-0000-0000-000020000000}"/>
    <cellStyle name="_Table 2 2 3 3" xfId="873" xr:uid="{00000000-0005-0000-0000-000021000000}"/>
    <cellStyle name="_Table 2 3" xfId="693" xr:uid="{00000000-0005-0000-0000-000022000000}"/>
    <cellStyle name="_Table 2 3 2" xfId="981" xr:uid="{00000000-0005-0000-0000-000023000000}"/>
    <cellStyle name="_Table 2 3 3" xfId="1108" xr:uid="{00000000-0005-0000-0000-000024000000}"/>
    <cellStyle name="_Table 3" xfId="565" xr:uid="{00000000-0005-0000-0000-000025000000}"/>
    <cellStyle name="_Table 3 2" xfId="604" xr:uid="{00000000-0005-0000-0000-000026000000}"/>
    <cellStyle name="_Table 3 2 2" xfId="731" xr:uid="{00000000-0005-0000-0000-000027000000}"/>
    <cellStyle name="_Table 3 2 2 2" xfId="1019" xr:uid="{00000000-0005-0000-0000-000028000000}"/>
    <cellStyle name="_Table 3 2 2 3" xfId="1118" xr:uid="{00000000-0005-0000-0000-000029000000}"/>
    <cellStyle name="_Table 3 2 3" xfId="823" xr:uid="{00000000-0005-0000-0000-00002A000000}"/>
    <cellStyle name="_Table 3 2 3 2" xfId="1054" xr:uid="{00000000-0005-0000-0000-00002B000000}"/>
    <cellStyle name="_Table 3 2 3 3" xfId="877" xr:uid="{00000000-0005-0000-0000-00002C000000}"/>
    <cellStyle name="_Table 3 3" xfId="711" xr:uid="{00000000-0005-0000-0000-00002D000000}"/>
    <cellStyle name="_Table 3 3 2" xfId="999" xr:uid="{00000000-0005-0000-0000-00002E000000}"/>
    <cellStyle name="_Table 3 3 3" xfId="1099" xr:uid="{00000000-0005-0000-0000-00002F000000}"/>
    <cellStyle name="_Table 4" xfId="488" xr:uid="{00000000-0005-0000-0000-000030000000}"/>
    <cellStyle name="_Table 4 2" xfId="605" xr:uid="{00000000-0005-0000-0000-000031000000}"/>
    <cellStyle name="_Table 4 2 2" xfId="732" xr:uid="{00000000-0005-0000-0000-000032000000}"/>
    <cellStyle name="_Table 4 2 2 2" xfId="1020" xr:uid="{00000000-0005-0000-0000-000033000000}"/>
    <cellStyle name="_Table 4 2 2 3" xfId="1117" xr:uid="{00000000-0005-0000-0000-000034000000}"/>
    <cellStyle name="_Table 4 2 3" xfId="824" xr:uid="{00000000-0005-0000-0000-000035000000}"/>
    <cellStyle name="_Table 4 2 3 2" xfId="1055" xr:uid="{00000000-0005-0000-0000-000036000000}"/>
    <cellStyle name="_Table 4 2 3 3" xfId="869" xr:uid="{00000000-0005-0000-0000-000037000000}"/>
    <cellStyle name="_Table 4 3" xfId="688" xr:uid="{00000000-0005-0000-0000-000038000000}"/>
    <cellStyle name="_Table 4 3 2" xfId="976" xr:uid="{00000000-0005-0000-0000-000039000000}"/>
    <cellStyle name="_Table 4 3 3" xfId="1110" xr:uid="{00000000-0005-0000-0000-00003A000000}"/>
    <cellStyle name="_Table 5" xfId="504" xr:uid="{00000000-0005-0000-0000-00003B000000}"/>
    <cellStyle name="_Table 5 2" xfId="606" xr:uid="{00000000-0005-0000-0000-00003C000000}"/>
    <cellStyle name="_Table 5 2 2" xfId="733" xr:uid="{00000000-0005-0000-0000-00003D000000}"/>
    <cellStyle name="_Table 5 2 2 2" xfId="1021" xr:uid="{00000000-0005-0000-0000-00003E000000}"/>
    <cellStyle name="_Table 5 2 2 3" xfId="952" xr:uid="{00000000-0005-0000-0000-00003F000000}"/>
    <cellStyle name="_Table 5 2 3" xfId="825" xr:uid="{00000000-0005-0000-0000-000040000000}"/>
    <cellStyle name="_Table 5 2 3 2" xfId="1056" xr:uid="{00000000-0005-0000-0000-000041000000}"/>
    <cellStyle name="_Table 5 2 3 3" xfId="1116" xr:uid="{00000000-0005-0000-0000-000042000000}"/>
    <cellStyle name="_Table 5 3" xfId="701" xr:uid="{00000000-0005-0000-0000-000043000000}"/>
    <cellStyle name="_Table 5 3 2" xfId="989" xr:uid="{00000000-0005-0000-0000-000044000000}"/>
    <cellStyle name="_Table 5 3 3" xfId="1104" xr:uid="{00000000-0005-0000-0000-000045000000}"/>
    <cellStyle name="_Table 6" xfId="506" xr:uid="{00000000-0005-0000-0000-000046000000}"/>
    <cellStyle name="_Table 6 2" xfId="607" xr:uid="{00000000-0005-0000-0000-000047000000}"/>
    <cellStyle name="_Table 6 2 2" xfId="734" xr:uid="{00000000-0005-0000-0000-000048000000}"/>
    <cellStyle name="_Table 6 2 2 2" xfId="1022" xr:uid="{00000000-0005-0000-0000-000049000000}"/>
    <cellStyle name="_Table 6 2 2 3" xfId="921" xr:uid="{00000000-0005-0000-0000-00004A000000}"/>
    <cellStyle name="_Table 6 2 3" xfId="826" xr:uid="{00000000-0005-0000-0000-00004B000000}"/>
    <cellStyle name="_Table 6 2 3 2" xfId="1057" xr:uid="{00000000-0005-0000-0000-00004C000000}"/>
    <cellStyle name="_Table 6 2 3 3" xfId="1094" xr:uid="{00000000-0005-0000-0000-00004D000000}"/>
    <cellStyle name="_Table 6 3" xfId="703" xr:uid="{00000000-0005-0000-0000-00004E000000}"/>
    <cellStyle name="_Table 6 3 2" xfId="991" xr:uid="{00000000-0005-0000-0000-00004F000000}"/>
    <cellStyle name="_Table 6 3 3" xfId="1103" xr:uid="{00000000-0005-0000-0000-000050000000}"/>
    <cellStyle name="_Table 7" xfId="674" xr:uid="{00000000-0005-0000-0000-000051000000}"/>
    <cellStyle name="_Table 7 2" xfId="964" xr:uid="{00000000-0005-0000-0000-000052000000}"/>
    <cellStyle name="_Table 7 3" xfId="945" xr:uid="{00000000-0005-0000-0000-000053000000}"/>
    <cellStyle name="_Table_070126_Air Berlin_DCF and LBO_v9.3" xfId="44" xr:uid="{00000000-0005-0000-0000-000054000000}"/>
    <cellStyle name="_Table_070126_Air Berlin_DCF and LBO_v9.3 2" xfId="497" xr:uid="{00000000-0005-0000-0000-000055000000}"/>
    <cellStyle name="_Table_070126_Air Berlin_DCF and LBO_v9.3 2 2" xfId="608" xr:uid="{00000000-0005-0000-0000-000056000000}"/>
    <cellStyle name="_Table_070126_Air Berlin_DCF and LBO_v9.3 2 2 2" xfId="735" xr:uid="{00000000-0005-0000-0000-000057000000}"/>
    <cellStyle name="_Table_070126_Air Berlin_DCF and LBO_v9.3 2 2 2 2" xfId="1023" xr:uid="{00000000-0005-0000-0000-000058000000}"/>
    <cellStyle name="_Table_070126_Air Berlin_DCF and LBO_v9.3 2 2 2 3" xfId="953" xr:uid="{00000000-0005-0000-0000-000059000000}"/>
    <cellStyle name="_Table_070126_Air Berlin_DCF and LBO_v9.3 2 2 3" xfId="827" xr:uid="{00000000-0005-0000-0000-00005A000000}"/>
    <cellStyle name="_Table_070126_Air Berlin_DCF and LBO_v9.3 2 2 3 2" xfId="1058" xr:uid="{00000000-0005-0000-0000-00005B000000}"/>
    <cellStyle name="_Table_070126_Air Berlin_DCF and LBO_v9.3 2 2 3 3" xfId="1051" xr:uid="{00000000-0005-0000-0000-00005C000000}"/>
    <cellStyle name="_Table_070126_Air Berlin_DCF and LBO_v9.3 2 3" xfId="694" xr:uid="{00000000-0005-0000-0000-00005D000000}"/>
    <cellStyle name="_Table_070126_Air Berlin_DCF and LBO_v9.3 2 3 2" xfId="982" xr:uid="{00000000-0005-0000-0000-00005E000000}"/>
    <cellStyle name="_Table_070126_Air Berlin_DCF and LBO_v9.3 2 3 3" xfId="949" xr:uid="{00000000-0005-0000-0000-00005F000000}"/>
    <cellStyle name="_Table_070126_Air Berlin_DCF and LBO_v9.3 3" xfId="564" xr:uid="{00000000-0005-0000-0000-000060000000}"/>
    <cellStyle name="_Table_070126_Air Berlin_DCF and LBO_v9.3 3 2" xfId="609" xr:uid="{00000000-0005-0000-0000-000061000000}"/>
    <cellStyle name="_Table_070126_Air Berlin_DCF and LBO_v9.3 3 2 2" xfId="736" xr:uid="{00000000-0005-0000-0000-000062000000}"/>
    <cellStyle name="_Table_070126_Air Berlin_DCF and LBO_v9.3 3 2 2 2" xfId="1024" xr:uid="{00000000-0005-0000-0000-000063000000}"/>
    <cellStyle name="_Table_070126_Air Berlin_DCF and LBO_v9.3 3 2 2 3" xfId="917" xr:uid="{00000000-0005-0000-0000-000064000000}"/>
    <cellStyle name="_Table_070126_Air Berlin_DCF and LBO_v9.3 3 2 3" xfId="828" xr:uid="{00000000-0005-0000-0000-000065000000}"/>
    <cellStyle name="_Table_070126_Air Berlin_DCF and LBO_v9.3 3 2 3 2" xfId="1059" xr:uid="{00000000-0005-0000-0000-000066000000}"/>
    <cellStyle name="_Table_070126_Air Berlin_DCF and LBO_v9.3 3 2 3 3" xfId="878" xr:uid="{00000000-0005-0000-0000-000067000000}"/>
    <cellStyle name="_Table_070126_Air Berlin_DCF and LBO_v9.3 3 3" xfId="710" xr:uid="{00000000-0005-0000-0000-000068000000}"/>
    <cellStyle name="_Table_070126_Air Berlin_DCF and LBO_v9.3 3 3 2" xfId="998" xr:uid="{00000000-0005-0000-0000-000069000000}"/>
    <cellStyle name="_Table_070126_Air Berlin_DCF and LBO_v9.3 3 3 3" xfId="889" xr:uid="{00000000-0005-0000-0000-00006A000000}"/>
    <cellStyle name="_Table_070126_Air Berlin_DCF and LBO_v9.3 4" xfId="487" xr:uid="{00000000-0005-0000-0000-00006B000000}"/>
    <cellStyle name="_Table_070126_Air Berlin_DCF and LBO_v9.3 4 2" xfId="610" xr:uid="{00000000-0005-0000-0000-00006C000000}"/>
    <cellStyle name="_Table_070126_Air Berlin_DCF and LBO_v9.3 4 2 2" xfId="737" xr:uid="{00000000-0005-0000-0000-00006D000000}"/>
    <cellStyle name="_Table_070126_Air Berlin_DCF and LBO_v9.3 4 2 2 2" xfId="1025" xr:uid="{00000000-0005-0000-0000-00006E000000}"/>
    <cellStyle name="_Table_070126_Air Berlin_DCF and LBO_v9.3 4 2 2 3" xfId="895" xr:uid="{00000000-0005-0000-0000-00006F000000}"/>
    <cellStyle name="_Table_070126_Air Berlin_DCF and LBO_v9.3 4 2 3" xfId="829" xr:uid="{00000000-0005-0000-0000-000070000000}"/>
    <cellStyle name="_Table_070126_Air Berlin_DCF and LBO_v9.3 4 2 3 2" xfId="1060" xr:uid="{00000000-0005-0000-0000-000071000000}"/>
    <cellStyle name="_Table_070126_Air Berlin_DCF and LBO_v9.3 4 2 3 3" xfId="870" xr:uid="{00000000-0005-0000-0000-000072000000}"/>
    <cellStyle name="_Table_070126_Air Berlin_DCF and LBO_v9.3 4 3" xfId="687" xr:uid="{00000000-0005-0000-0000-000073000000}"/>
    <cellStyle name="_Table_070126_Air Berlin_DCF and LBO_v9.3 4 3 2" xfId="975" xr:uid="{00000000-0005-0000-0000-000074000000}"/>
    <cellStyle name="_Table_070126_Air Berlin_DCF and LBO_v9.3 4 3 3" xfId="922" xr:uid="{00000000-0005-0000-0000-000075000000}"/>
    <cellStyle name="_Table_070126_Air Berlin_DCF and LBO_v9.3 5" xfId="505" xr:uid="{00000000-0005-0000-0000-000076000000}"/>
    <cellStyle name="_Table_070126_Air Berlin_DCF and LBO_v9.3 5 2" xfId="611" xr:uid="{00000000-0005-0000-0000-000077000000}"/>
    <cellStyle name="_Table_070126_Air Berlin_DCF and LBO_v9.3 5 2 2" xfId="738" xr:uid="{00000000-0005-0000-0000-000078000000}"/>
    <cellStyle name="_Table_070126_Air Berlin_DCF and LBO_v9.3 5 2 2 2" xfId="1026" xr:uid="{00000000-0005-0000-0000-000079000000}"/>
    <cellStyle name="_Table_070126_Air Berlin_DCF and LBO_v9.3 5 2 2 3" xfId="923" xr:uid="{00000000-0005-0000-0000-00007A000000}"/>
    <cellStyle name="_Table_070126_Air Berlin_DCF and LBO_v9.3 5 2 3" xfId="830" xr:uid="{00000000-0005-0000-0000-00007B000000}"/>
    <cellStyle name="_Table_070126_Air Berlin_DCF and LBO_v9.3 5 2 3 2" xfId="1061" xr:uid="{00000000-0005-0000-0000-00007C000000}"/>
    <cellStyle name="_Table_070126_Air Berlin_DCF and LBO_v9.3 5 2 3 3" xfId="1115" xr:uid="{00000000-0005-0000-0000-00007D000000}"/>
    <cellStyle name="_Table_070126_Air Berlin_DCF and LBO_v9.3 5 3" xfId="702" xr:uid="{00000000-0005-0000-0000-00007E000000}"/>
    <cellStyle name="_Table_070126_Air Berlin_DCF and LBO_v9.3 5 3 2" xfId="990" xr:uid="{00000000-0005-0000-0000-00007F000000}"/>
    <cellStyle name="_Table_070126_Air Berlin_DCF and LBO_v9.3 5 3 3" xfId="951" xr:uid="{00000000-0005-0000-0000-000080000000}"/>
    <cellStyle name="_Table_070126_Air Berlin_DCF and LBO_v9.3 6" xfId="570" xr:uid="{00000000-0005-0000-0000-000081000000}"/>
    <cellStyle name="_Table_070126_Air Berlin_DCF and LBO_v9.3 6 2" xfId="612" xr:uid="{00000000-0005-0000-0000-000082000000}"/>
    <cellStyle name="_Table_070126_Air Berlin_DCF and LBO_v9.3 6 2 2" xfId="739" xr:uid="{00000000-0005-0000-0000-000083000000}"/>
    <cellStyle name="_Table_070126_Air Berlin_DCF and LBO_v9.3 6 2 2 2" xfId="1027" xr:uid="{00000000-0005-0000-0000-000084000000}"/>
    <cellStyle name="_Table_070126_Air Berlin_DCF and LBO_v9.3 6 2 2 3" xfId="954" xr:uid="{00000000-0005-0000-0000-000085000000}"/>
    <cellStyle name="_Table_070126_Air Berlin_DCF and LBO_v9.3 6 2 3" xfId="831" xr:uid="{00000000-0005-0000-0000-000086000000}"/>
    <cellStyle name="_Table_070126_Air Berlin_DCF and LBO_v9.3 6 2 3 2" xfId="1062" xr:uid="{00000000-0005-0000-0000-000087000000}"/>
    <cellStyle name="_Table_070126_Air Berlin_DCF and LBO_v9.3 6 2 3 3" xfId="1093" xr:uid="{00000000-0005-0000-0000-000088000000}"/>
    <cellStyle name="_Table_070126_Air Berlin_DCF and LBO_v9.3 6 3" xfId="715" xr:uid="{00000000-0005-0000-0000-000089000000}"/>
    <cellStyle name="_Table_070126_Air Berlin_DCF and LBO_v9.3 6 3 2" xfId="1003" xr:uid="{00000000-0005-0000-0000-00008A000000}"/>
    <cellStyle name="_Table_070126_Air Berlin_DCF and LBO_v9.3 6 3 3" xfId="1097" xr:uid="{00000000-0005-0000-0000-00008B000000}"/>
    <cellStyle name="_Table_070126_Air Berlin_DCF and LBO_v9.3 7" xfId="675" xr:uid="{00000000-0005-0000-0000-00008C000000}"/>
    <cellStyle name="_Table_070126_Air Berlin_DCF and LBO_v9.3 7 2" xfId="965" xr:uid="{00000000-0005-0000-0000-00008D000000}"/>
    <cellStyle name="_Table_070126_Air Berlin_DCF and LBO_v9.3 7 3" xfId="1112" xr:uid="{00000000-0005-0000-0000-00008E000000}"/>
    <cellStyle name="_TableHead" xfId="45" xr:uid="{00000000-0005-0000-0000-00008F000000}"/>
    <cellStyle name="_TableRowHead" xfId="46" xr:uid="{00000000-0005-0000-0000-000090000000}"/>
    <cellStyle name="_TableSuperHead" xfId="47" xr:uid="{00000000-0005-0000-0000-000091000000}"/>
    <cellStyle name="_Template Steuern" xfId="48" xr:uid="{00000000-0005-0000-0000-000092000000}"/>
    <cellStyle name="£ BP" xfId="1127" xr:uid="{00000000-0005-0000-0000-000093000000}"/>
    <cellStyle name="£ BP 2" xfId="1128" xr:uid="{00000000-0005-0000-0000-000094000000}"/>
    <cellStyle name="£ BP 3" xfId="1129" xr:uid="{00000000-0005-0000-0000-000095000000}"/>
    <cellStyle name="¥ JY" xfId="1130" xr:uid="{00000000-0005-0000-0000-000096000000}"/>
    <cellStyle name="¥ JY 2" xfId="1131" xr:uid="{00000000-0005-0000-0000-000097000000}"/>
    <cellStyle name="¥ JY 3" xfId="1132" xr:uid="{00000000-0005-0000-0000-000098000000}"/>
    <cellStyle name="13column" xfId="1133" xr:uid="{00000000-0005-0000-0000-000099000000}"/>
    <cellStyle name="20% - Accent1" xfId="49" xr:uid="{00000000-0005-0000-0000-00009A000000}"/>
    <cellStyle name="20% - Accent1 2" xfId="1134" xr:uid="{00000000-0005-0000-0000-00009B000000}"/>
    <cellStyle name="20% - Accent1 2 10" xfId="1135" xr:uid="{00000000-0005-0000-0000-00009C000000}"/>
    <cellStyle name="20% - Accent1 2 10 2" xfId="1136" xr:uid="{00000000-0005-0000-0000-00009D000000}"/>
    <cellStyle name="20% - Accent1 2 10 2 2" xfId="1137" xr:uid="{00000000-0005-0000-0000-00009E000000}"/>
    <cellStyle name="20% - Accent1 2 10 2 2 2" xfId="1138" xr:uid="{00000000-0005-0000-0000-00009F000000}"/>
    <cellStyle name="20% - Accent1 2 10 2 3" xfId="1139" xr:uid="{00000000-0005-0000-0000-0000A0000000}"/>
    <cellStyle name="20% - Accent1 2 10 3" xfId="1140" xr:uid="{00000000-0005-0000-0000-0000A1000000}"/>
    <cellStyle name="20% - Accent1 2 10 3 2" xfId="1141" xr:uid="{00000000-0005-0000-0000-0000A2000000}"/>
    <cellStyle name="20% - Accent1 2 10 4" xfId="1142" xr:uid="{00000000-0005-0000-0000-0000A3000000}"/>
    <cellStyle name="20% - Accent1 2 11" xfId="1143" xr:uid="{00000000-0005-0000-0000-0000A4000000}"/>
    <cellStyle name="20% - Accent1 2 11 2" xfId="1144" xr:uid="{00000000-0005-0000-0000-0000A5000000}"/>
    <cellStyle name="20% - Accent1 2 11 2 2" xfId="1145" xr:uid="{00000000-0005-0000-0000-0000A6000000}"/>
    <cellStyle name="20% - Accent1 2 11 2 2 2" xfId="1146" xr:uid="{00000000-0005-0000-0000-0000A7000000}"/>
    <cellStyle name="20% - Accent1 2 11 2 3" xfId="1147" xr:uid="{00000000-0005-0000-0000-0000A8000000}"/>
    <cellStyle name="20% - Accent1 2 11 3" xfId="1148" xr:uid="{00000000-0005-0000-0000-0000A9000000}"/>
    <cellStyle name="20% - Accent1 2 11 3 2" xfId="1149" xr:uid="{00000000-0005-0000-0000-0000AA000000}"/>
    <cellStyle name="20% - Accent1 2 11 4" xfId="1150" xr:uid="{00000000-0005-0000-0000-0000AB000000}"/>
    <cellStyle name="20% - Accent1 2 12" xfId="1151" xr:uid="{00000000-0005-0000-0000-0000AC000000}"/>
    <cellStyle name="20% - Accent1 2 12 2" xfId="1152" xr:uid="{00000000-0005-0000-0000-0000AD000000}"/>
    <cellStyle name="20% - Accent1 2 12 2 2" xfId="1153" xr:uid="{00000000-0005-0000-0000-0000AE000000}"/>
    <cellStyle name="20% - Accent1 2 12 2 2 2" xfId="1154" xr:uid="{00000000-0005-0000-0000-0000AF000000}"/>
    <cellStyle name="20% - Accent1 2 12 2 3" xfId="1155" xr:uid="{00000000-0005-0000-0000-0000B0000000}"/>
    <cellStyle name="20% - Accent1 2 12 3" xfId="1156" xr:uid="{00000000-0005-0000-0000-0000B1000000}"/>
    <cellStyle name="20% - Accent1 2 12 3 2" xfId="1157" xr:uid="{00000000-0005-0000-0000-0000B2000000}"/>
    <cellStyle name="20% - Accent1 2 12 4" xfId="1158" xr:uid="{00000000-0005-0000-0000-0000B3000000}"/>
    <cellStyle name="20% - Accent1 2 13" xfId="1159" xr:uid="{00000000-0005-0000-0000-0000B4000000}"/>
    <cellStyle name="20% - Accent1 2 13 2" xfId="1160" xr:uid="{00000000-0005-0000-0000-0000B5000000}"/>
    <cellStyle name="20% - Accent1 2 13 2 2" xfId="1161" xr:uid="{00000000-0005-0000-0000-0000B6000000}"/>
    <cellStyle name="20% - Accent1 2 13 3" xfId="1162" xr:uid="{00000000-0005-0000-0000-0000B7000000}"/>
    <cellStyle name="20% - Accent1 2 14" xfId="1163" xr:uid="{00000000-0005-0000-0000-0000B8000000}"/>
    <cellStyle name="20% - Accent1 2 14 2" xfId="1164" xr:uid="{00000000-0005-0000-0000-0000B9000000}"/>
    <cellStyle name="20% - Accent1 2 14 2 2" xfId="1165" xr:uid="{00000000-0005-0000-0000-0000BA000000}"/>
    <cellStyle name="20% - Accent1 2 14 3" xfId="1166" xr:uid="{00000000-0005-0000-0000-0000BB000000}"/>
    <cellStyle name="20% - Accent1 2 15" xfId="1167" xr:uid="{00000000-0005-0000-0000-0000BC000000}"/>
    <cellStyle name="20% - Accent1 2 15 2" xfId="1168" xr:uid="{00000000-0005-0000-0000-0000BD000000}"/>
    <cellStyle name="20% - Accent1 2 15 2 2" xfId="1169" xr:uid="{00000000-0005-0000-0000-0000BE000000}"/>
    <cellStyle name="20% - Accent1 2 15 3" xfId="1170" xr:uid="{00000000-0005-0000-0000-0000BF000000}"/>
    <cellStyle name="20% - Accent1 2 16" xfId="1171" xr:uid="{00000000-0005-0000-0000-0000C0000000}"/>
    <cellStyle name="20% - Accent1 2 16 2" xfId="1172" xr:uid="{00000000-0005-0000-0000-0000C1000000}"/>
    <cellStyle name="20% - Accent1 2 16 2 2" xfId="1173" xr:uid="{00000000-0005-0000-0000-0000C2000000}"/>
    <cellStyle name="20% - Accent1 2 16 3" xfId="1174" xr:uid="{00000000-0005-0000-0000-0000C3000000}"/>
    <cellStyle name="20% - Accent1 2 17" xfId="1175" xr:uid="{00000000-0005-0000-0000-0000C4000000}"/>
    <cellStyle name="20% - Accent1 2 18" xfId="1176" xr:uid="{00000000-0005-0000-0000-0000C5000000}"/>
    <cellStyle name="20% - Accent1 2 18 2" xfId="1177" xr:uid="{00000000-0005-0000-0000-0000C6000000}"/>
    <cellStyle name="20% - Accent1 2 18 2 2" xfId="1178" xr:uid="{00000000-0005-0000-0000-0000C7000000}"/>
    <cellStyle name="20% - Accent1 2 18 3" xfId="1179" xr:uid="{00000000-0005-0000-0000-0000C8000000}"/>
    <cellStyle name="20% - Accent1 2 19" xfId="1180" xr:uid="{00000000-0005-0000-0000-0000C9000000}"/>
    <cellStyle name="20% - Accent1 2 19 2" xfId="1181" xr:uid="{00000000-0005-0000-0000-0000CA000000}"/>
    <cellStyle name="20% - Accent1 2 19 2 2" xfId="1182" xr:uid="{00000000-0005-0000-0000-0000CB000000}"/>
    <cellStyle name="20% - Accent1 2 19 3" xfId="1183" xr:uid="{00000000-0005-0000-0000-0000CC000000}"/>
    <cellStyle name="20% - Accent1 2 2" xfId="1184" xr:uid="{00000000-0005-0000-0000-0000CD000000}"/>
    <cellStyle name="20% - Accent1 2 2 10" xfId="1185" xr:uid="{00000000-0005-0000-0000-0000CE000000}"/>
    <cellStyle name="20% - Accent1 2 2 10 2" xfId="1186" xr:uid="{00000000-0005-0000-0000-0000CF000000}"/>
    <cellStyle name="20% - Accent1 2 2 10 2 2" xfId="1187" xr:uid="{00000000-0005-0000-0000-0000D0000000}"/>
    <cellStyle name="20% - Accent1 2 2 10 3" xfId="1188" xr:uid="{00000000-0005-0000-0000-0000D1000000}"/>
    <cellStyle name="20% - Accent1 2 2 11" xfId="1189" xr:uid="{00000000-0005-0000-0000-0000D2000000}"/>
    <cellStyle name="20% - Accent1 2 2 11 2" xfId="1190" xr:uid="{00000000-0005-0000-0000-0000D3000000}"/>
    <cellStyle name="20% - Accent1 2 2 11 2 2" xfId="1191" xr:uid="{00000000-0005-0000-0000-0000D4000000}"/>
    <cellStyle name="20% - Accent1 2 2 11 3" xfId="1192" xr:uid="{00000000-0005-0000-0000-0000D5000000}"/>
    <cellStyle name="20% - Accent1 2 2 12" xfId="1193" xr:uid="{00000000-0005-0000-0000-0000D6000000}"/>
    <cellStyle name="20% - Accent1 2 2 12 2" xfId="1194" xr:uid="{00000000-0005-0000-0000-0000D7000000}"/>
    <cellStyle name="20% - Accent1 2 2 12 2 2" xfId="1195" xr:uid="{00000000-0005-0000-0000-0000D8000000}"/>
    <cellStyle name="20% - Accent1 2 2 12 3" xfId="1196" xr:uid="{00000000-0005-0000-0000-0000D9000000}"/>
    <cellStyle name="20% - Accent1 2 2 13" xfId="1197" xr:uid="{00000000-0005-0000-0000-0000DA000000}"/>
    <cellStyle name="20% - Accent1 2 2 13 2" xfId="1198" xr:uid="{00000000-0005-0000-0000-0000DB000000}"/>
    <cellStyle name="20% - Accent1 2 2 13 2 2" xfId="1199" xr:uid="{00000000-0005-0000-0000-0000DC000000}"/>
    <cellStyle name="20% - Accent1 2 2 13 3" xfId="1200" xr:uid="{00000000-0005-0000-0000-0000DD000000}"/>
    <cellStyle name="20% - Accent1 2 2 14" xfId="1201" xr:uid="{00000000-0005-0000-0000-0000DE000000}"/>
    <cellStyle name="20% - Accent1 2 2 14 2" xfId="1202" xr:uid="{00000000-0005-0000-0000-0000DF000000}"/>
    <cellStyle name="20% - Accent1 2 2 14 2 2" xfId="1203" xr:uid="{00000000-0005-0000-0000-0000E0000000}"/>
    <cellStyle name="20% - Accent1 2 2 14 3" xfId="1204" xr:uid="{00000000-0005-0000-0000-0000E1000000}"/>
    <cellStyle name="20% - Accent1 2 2 15" xfId="1205" xr:uid="{00000000-0005-0000-0000-0000E2000000}"/>
    <cellStyle name="20% - Accent1 2 2 15 2" xfId="1206" xr:uid="{00000000-0005-0000-0000-0000E3000000}"/>
    <cellStyle name="20% - Accent1 2 2 15 2 2" xfId="1207" xr:uid="{00000000-0005-0000-0000-0000E4000000}"/>
    <cellStyle name="20% - Accent1 2 2 15 3" xfId="1208" xr:uid="{00000000-0005-0000-0000-0000E5000000}"/>
    <cellStyle name="20% - Accent1 2 2 16" xfId="1209" xr:uid="{00000000-0005-0000-0000-0000E6000000}"/>
    <cellStyle name="20% - Accent1 2 2 16 2" xfId="1210" xr:uid="{00000000-0005-0000-0000-0000E7000000}"/>
    <cellStyle name="20% - Accent1 2 2 16 2 2" xfId="1211" xr:uid="{00000000-0005-0000-0000-0000E8000000}"/>
    <cellStyle name="20% - Accent1 2 2 16 3" xfId="1212" xr:uid="{00000000-0005-0000-0000-0000E9000000}"/>
    <cellStyle name="20% - Accent1 2 2 17" xfId="1213" xr:uid="{00000000-0005-0000-0000-0000EA000000}"/>
    <cellStyle name="20% - Accent1 2 2 17 2" xfId="1214" xr:uid="{00000000-0005-0000-0000-0000EB000000}"/>
    <cellStyle name="20% - Accent1 2 2 17 2 2" xfId="1215" xr:uid="{00000000-0005-0000-0000-0000EC000000}"/>
    <cellStyle name="20% - Accent1 2 2 17 3" xfId="1216" xr:uid="{00000000-0005-0000-0000-0000ED000000}"/>
    <cellStyle name="20% - Accent1 2 2 18" xfId="1217" xr:uid="{00000000-0005-0000-0000-0000EE000000}"/>
    <cellStyle name="20% - Accent1 2 2 18 2" xfId="1218" xr:uid="{00000000-0005-0000-0000-0000EF000000}"/>
    <cellStyle name="20% - Accent1 2 2 19" xfId="1219" xr:uid="{00000000-0005-0000-0000-0000F0000000}"/>
    <cellStyle name="20% - Accent1 2 2 2" xfId="1220" xr:uid="{00000000-0005-0000-0000-0000F1000000}"/>
    <cellStyle name="20% - Accent1 2 2 2 2" xfId="1221" xr:uid="{00000000-0005-0000-0000-0000F2000000}"/>
    <cellStyle name="20% - Accent1 2 2 2 2 2" xfId="1222" xr:uid="{00000000-0005-0000-0000-0000F3000000}"/>
    <cellStyle name="20% - Accent1 2 2 2 2 2 2" xfId="1223" xr:uid="{00000000-0005-0000-0000-0000F4000000}"/>
    <cellStyle name="20% - Accent1 2 2 2 2 2 2 2" xfId="1224" xr:uid="{00000000-0005-0000-0000-0000F5000000}"/>
    <cellStyle name="20% - Accent1 2 2 2 2 2 3" xfId="1225" xr:uid="{00000000-0005-0000-0000-0000F6000000}"/>
    <cellStyle name="20% - Accent1 2 2 2 2 3" xfId="1226" xr:uid="{00000000-0005-0000-0000-0000F7000000}"/>
    <cellStyle name="20% - Accent1 2 2 2 2 3 2" xfId="1227" xr:uid="{00000000-0005-0000-0000-0000F8000000}"/>
    <cellStyle name="20% - Accent1 2 2 2 2 4" xfId="1228" xr:uid="{00000000-0005-0000-0000-0000F9000000}"/>
    <cellStyle name="20% - Accent1 2 2 2 3" xfId="1229" xr:uid="{00000000-0005-0000-0000-0000FA000000}"/>
    <cellStyle name="20% - Accent1 2 2 2 3 2" xfId="1230" xr:uid="{00000000-0005-0000-0000-0000FB000000}"/>
    <cellStyle name="20% - Accent1 2 2 2 3 2 2" xfId="1231" xr:uid="{00000000-0005-0000-0000-0000FC000000}"/>
    <cellStyle name="20% - Accent1 2 2 2 3 2 2 2" xfId="1232" xr:uid="{00000000-0005-0000-0000-0000FD000000}"/>
    <cellStyle name="20% - Accent1 2 2 2 3 2 3" xfId="1233" xr:uid="{00000000-0005-0000-0000-0000FE000000}"/>
    <cellStyle name="20% - Accent1 2 2 2 3 3" xfId="1234" xr:uid="{00000000-0005-0000-0000-0000FF000000}"/>
    <cellStyle name="20% - Accent1 2 2 2 3 3 2" xfId="1235" xr:uid="{00000000-0005-0000-0000-000000010000}"/>
    <cellStyle name="20% - Accent1 2 2 2 3 4" xfId="1236" xr:uid="{00000000-0005-0000-0000-000001010000}"/>
    <cellStyle name="20% - Accent1 2 2 2 4" xfId="1237" xr:uid="{00000000-0005-0000-0000-000002010000}"/>
    <cellStyle name="20% - Accent1 2 2 2 4 2" xfId="1238" xr:uid="{00000000-0005-0000-0000-000003010000}"/>
    <cellStyle name="20% - Accent1 2 2 2 4 2 2" xfId="1239" xr:uid="{00000000-0005-0000-0000-000004010000}"/>
    <cellStyle name="20% - Accent1 2 2 2 4 2 2 2" xfId="1240" xr:uid="{00000000-0005-0000-0000-000005010000}"/>
    <cellStyle name="20% - Accent1 2 2 2 4 2 3" xfId="1241" xr:uid="{00000000-0005-0000-0000-000006010000}"/>
    <cellStyle name="20% - Accent1 2 2 2 4 3" xfId="1242" xr:uid="{00000000-0005-0000-0000-000007010000}"/>
    <cellStyle name="20% - Accent1 2 2 2 4 3 2" xfId="1243" xr:uid="{00000000-0005-0000-0000-000008010000}"/>
    <cellStyle name="20% - Accent1 2 2 2 4 4" xfId="1244" xr:uid="{00000000-0005-0000-0000-000009010000}"/>
    <cellStyle name="20% - Accent1 2 2 2 5" xfId="1245" xr:uid="{00000000-0005-0000-0000-00000A010000}"/>
    <cellStyle name="20% - Accent1 2 2 2 5 2" xfId="1246" xr:uid="{00000000-0005-0000-0000-00000B010000}"/>
    <cellStyle name="20% - Accent1 2 2 2 5 2 2" xfId="1247" xr:uid="{00000000-0005-0000-0000-00000C010000}"/>
    <cellStyle name="20% - Accent1 2 2 2 5 2 2 2" xfId="1248" xr:uid="{00000000-0005-0000-0000-00000D010000}"/>
    <cellStyle name="20% - Accent1 2 2 2 5 2 3" xfId="1249" xr:uid="{00000000-0005-0000-0000-00000E010000}"/>
    <cellStyle name="20% - Accent1 2 2 2 5 3" xfId="1250" xr:uid="{00000000-0005-0000-0000-00000F010000}"/>
    <cellStyle name="20% - Accent1 2 2 2 5 3 2" xfId="1251" xr:uid="{00000000-0005-0000-0000-000010010000}"/>
    <cellStyle name="20% - Accent1 2 2 2 5 4" xfId="1252" xr:uid="{00000000-0005-0000-0000-000011010000}"/>
    <cellStyle name="20% - Accent1 2 2 2 6" xfId="1253" xr:uid="{00000000-0005-0000-0000-000012010000}"/>
    <cellStyle name="20% - Accent1 2 2 2 6 2" xfId="1254" xr:uid="{00000000-0005-0000-0000-000013010000}"/>
    <cellStyle name="20% - Accent1 2 2 2 6 2 2" xfId="1255" xr:uid="{00000000-0005-0000-0000-000014010000}"/>
    <cellStyle name="20% - Accent1 2 2 2 6 2 2 2" xfId="1256" xr:uid="{00000000-0005-0000-0000-000015010000}"/>
    <cellStyle name="20% - Accent1 2 2 2 6 2 3" xfId="1257" xr:uid="{00000000-0005-0000-0000-000016010000}"/>
    <cellStyle name="20% - Accent1 2 2 2 6 3" xfId="1258" xr:uid="{00000000-0005-0000-0000-000017010000}"/>
    <cellStyle name="20% - Accent1 2 2 2 6 3 2" xfId="1259" xr:uid="{00000000-0005-0000-0000-000018010000}"/>
    <cellStyle name="20% - Accent1 2 2 2 6 4" xfId="1260" xr:uid="{00000000-0005-0000-0000-000019010000}"/>
    <cellStyle name="20% - Accent1 2 2 2 7" xfId="1261" xr:uid="{00000000-0005-0000-0000-00001A010000}"/>
    <cellStyle name="20% - Accent1 2 2 2 7 2" xfId="1262" xr:uid="{00000000-0005-0000-0000-00001B010000}"/>
    <cellStyle name="20% - Accent1 2 2 2 7 2 2" xfId="1263" xr:uid="{00000000-0005-0000-0000-00001C010000}"/>
    <cellStyle name="20% - Accent1 2 2 2 7 3" xfId="1264" xr:uid="{00000000-0005-0000-0000-00001D010000}"/>
    <cellStyle name="20% - Accent1 2 2 2 8" xfId="1265" xr:uid="{00000000-0005-0000-0000-00001E010000}"/>
    <cellStyle name="20% - Accent1 2 2 2 8 2" xfId="1266" xr:uid="{00000000-0005-0000-0000-00001F010000}"/>
    <cellStyle name="20% - Accent1 2 2 2 9" xfId="1267" xr:uid="{00000000-0005-0000-0000-000020010000}"/>
    <cellStyle name="20% - Accent1 2 2 3" xfId="1268" xr:uid="{00000000-0005-0000-0000-000021010000}"/>
    <cellStyle name="20% - Accent1 2 2 3 2" xfId="1269" xr:uid="{00000000-0005-0000-0000-000022010000}"/>
    <cellStyle name="20% - Accent1 2 2 3 2 2" xfId="1270" xr:uid="{00000000-0005-0000-0000-000023010000}"/>
    <cellStyle name="20% - Accent1 2 2 3 2 2 2" xfId="1271" xr:uid="{00000000-0005-0000-0000-000024010000}"/>
    <cellStyle name="20% - Accent1 2 2 3 2 2 2 2" xfId="1272" xr:uid="{00000000-0005-0000-0000-000025010000}"/>
    <cellStyle name="20% - Accent1 2 2 3 2 2 3" xfId="1273" xr:uid="{00000000-0005-0000-0000-000026010000}"/>
    <cellStyle name="20% - Accent1 2 2 3 2 3" xfId="1274" xr:uid="{00000000-0005-0000-0000-000027010000}"/>
    <cellStyle name="20% - Accent1 2 2 3 2 3 2" xfId="1275" xr:uid="{00000000-0005-0000-0000-000028010000}"/>
    <cellStyle name="20% - Accent1 2 2 3 2 4" xfId="1276" xr:uid="{00000000-0005-0000-0000-000029010000}"/>
    <cellStyle name="20% - Accent1 2 2 3 3" xfId="1277" xr:uid="{00000000-0005-0000-0000-00002A010000}"/>
    <cellStyle name="20% - Accent1 2 2 3 3 2" xfId="1278" xr:uid="{00000000-0005-0000-0000-00002B010000}"/>
    <cellStyle name="20% - Accent1 2 2 3 3 2 2" xfId="1279" xr:uid="{00000000-0005-0000-0000-00002C010000}"/>
    <cellStyle name="20% - Accent1 2 2 3 3 2 2 2" xfId="1280" xr:uid="{00000000-0005-0000-0000-00002D010000}"/>
    <cellStyle name="20% - Accent1 2 2 3 3 2 3" xfId="1281" xr:uid="{00000000-0005-0000-0000-00002E010000}"/>
    <cellStyle name="20% - Accent1 2 2 3 3 3" xfId="1282" xr:uid="{00000000-0005-0000-0000-00002F010000}"/>
    <cellStyle name="20% - Accent1 2 2 3 3 3 2" xfId="1283" xr:uid="{00000000-0005-0000-0000-000030010000}"/>
    <cellStyle name="20% - Accent1 2 2 3 3 4" xfId="1284" xr:uid="{00000000-0005-0000-0000-000031010000}"/>
    <cellStyle name="20% - Accent1 2 2 3 4" xfId="1285" xr:uid="{00000000-0005-0000-0000-000032010000}"/>
    <cellStyle name="20% - Accent1 2 2 3 4 2" xfId="1286" xr:uid="{00000000-0005-0000-0000-000033010000}"/>
    <cellStyle name="20% - Accent1 2 2 3 4 2 2" xfId="1287" xr:uid="{00000000-0005-0000-0000-000034010000}"/>
    <cellStyle name="20% - Accent1 2 2 3 4 2 2 2" xfId="1288" xr:uid="{00000000-0005-0000-0000-000035010000}"/>
    <cellStyle name="20% - Accent1 2 2 3 4 2 3" xfId="1289" xr:uid="{00000000-0005-0000-0000-000036010000}"/>
    <cellStyle name="20% - Accent1 2 2 3 4 3" xfId="1290" xr:uid="{00000000-0005-0000-0000-000037010000}"/>
    <cellStyle name="20% - Accent1 2 2 3 4 3 2" xfId="1291" xr:uid="{00000000-0005-0000-0000-000038010000}"/>
    <cellStyle name="20% - Accent1 2 2 3 4 4" xfId="1292" xr:uid="{00000000-0005-0000-0000-000039010000}"/>
    <cellStyle name="20% - Accent1 2 2 3 5" xfId="1293" xr:uid="{00000000-0005-0000-0000-00003A010000}"/>
    <cellStyle name="20% - Accent1 2 2 3 5 2" xfId="1294" xr:uid="{00000000-0005-0000-0000-00003B010000}"/>
    <cellStyle name="20% - Accent1 2 2 3 5 2 2" xfId="1295" xr:uid="{00000000-0005-0000-0000-00003C010000}"/>
    <cellStyle name="20% - Accent1 2 2 3 5 2 2 2" xfId="1296" xr:uid="{00000000-0005-0000-0000-00003D010000}"/>
    <cellStyle name="20% - Accent1 2 2 3 5 2 3" xfId="1297" xr:uid="{00000000-0005-0000-0000-00003E010000}"/>
    <cellStyle name="20% - Accent1 2 2 3 5 3" xfId="1298" xr:uid="{00000000-0005-0000-0000-00003F010000}"/>
    <cellStyle name="20% - Accent1 2 2 3 5 3 2" xfId="1299" xr:uid="{00000000-0005-0000-0000-000040010000}"/>
    <cellStyle name="20% - Accent1 2 2 3 5 4" xfId="1300" xr:uid="{00000000-0005-0000-0000-000041010000}"/>
    <cellStyle name="20% - Accent1 2 2 3 6" xfId="1301" xr:uid="{00000000-0005-0000-0000-000042010000}"/>
    <cellStyle name="20% - Accent1 2 2 3 6 2" xfId="1302" xr:uid="{00000000-0005-0000-0000-000043010000}"/>
    <cellStyle name="20% - Accent1 2 2 3 6 2 2" xfId="1303" xr:uid="{00000000-0005-0000-0000-000044010000}"/>
    <cellStyle name="20% - Accent1 2 2 3 6 2 2 2" xfId="1304" xr:uid="{00000000-0005-0000-0000-000045010000}"/>
    <cellStyle name="20% - Accent1 2 2 3 6 2 3" xfId="1305" xr:uid="{00000000-0005-0000-0000-000046010000}"/>
    <cellStyle name="20% - Accent1 2 2 3 6 3" xfId="1306" xr:uid="{00000000-0005-0000-0000-000047010000}"/>
    <cellStyle name="20% - Accent1 2 2 3 6 3 2" xfId="1307" xr:uid="{00000000-0005-0000-0000-000048010000}"/>
    <cellStyle name="20% - Accent1 2 2 3 6 4" xfId="1308" xr:uid="{00000000-0005-0000-0000-000049010000}"/>
    <cellStyle name="20% - Accent1 2 2 3 7" xfId="1309" xr:uid="{00000000-0005-0000-0000-00004A010000}"/>
    <cellStyle name="20% - Accent1 2 2 3 7 2" xfId="1310" xr:uid="{00000000-0005-0000-0000-00004B010000}"/>
    <cellStyle name="20% - Accent1 2 2 3 7 2 2" xfId="1311" xr:uid="{00000000-0005-0000-0000-00004C010000}"/>
    <cellStyle name="20% - Accent1 2 2 3 7 3" xfId="1312" xr:uid="{00000000-0005-0000-0000-00004D010000}"/>
    <cellStyle name="20% - Accent1 2 2 3 8" xfId="1313" xr:uid="{00000000-0005-0000-0000-00004E010000}"/>
    <cellStyle name="20% - Accent1 2 2 3 8 2" xfId="1314" xr:uid="{00000000-0005-0000-0000-00004F010000}"/>
    <cellStyle name="20% - Accent1 2 2 3 9" xfId="1315" xr:uid="{00000000-0005-0000-0000-000050010000}"/>
    <cellStyle name="20% - Accent1 2 2 4" xfId="1316" xr:uid="{00000000-0005-0000-0000-000051010000}"/>
    <cellStyle name="20% - Accent1 2 2 4 2" xfId="1317" xr:uid="{00000000-0005-0000-0000-000052010000}"/>
    <cellStyle name="20% - Accent1 2 2 4 2 2" xfId="1318" xr:uid="{00000000-0005-0000-0000-000053010000}"/>
    <cellStyle name="20% - Accent1 2 2 4 2 2 2" xfId="1319" xr:uid="{00000000-0005-0000-0000-000054010000}"/>
    <cellStyle name="20% - Accent1 2 2 4 2 3" xfId="1320" xr:uid="{00000000-0005-0000-0000-000055010000}"/>
    <cellStyle name="20% - Accent1 2 2 4 3" xfId="1321" xr:uid="{00000000-0005-0000-0000-000056010000}"/>
    <cellStyle name="20% - Accent1 2 2 4 3 2" xfId="1322" xr:uid="{00000000-0005-0000-0000-000057010000}"/>
    <cellStyle name="20% - Accent1 2 2 4 4" xfId="1323" xr:uid="{00000000-0005-0000-0000-000058010000}"/>
    <cellStyle name="20% - Accent1 2 2 5" xfId="1324" xr:uid="{00000000-0005-0000-0000-000059010000}"/>
    <cellStyle name="20% - Accent1 2 2 5 2" xfId="1325" xr:uid="{00000000-0005-0000-0000-00005A010000}"/>
    <cellStyle name="20% - Accent1 2 2 5 2 2" xfId="1326" xr:uid="{00000000-0005-0000-0000-00005B010000}"/>
    <cellStyle name="20% - Accent1 2 2 5 2 2 2" xfId="1327" xr:uid="{00000000-0005-0000-0000-00005C010000}"/>
    <cellStyle name="20% - Accent1 2 2 5 2 3" xfId="1328" xr:uid="{00000000-0005-0000-0000-00005D010000}"/>
    <cellStyle name="20% - Accent1 2 2 5 3" xfId="1329" xr:uid="{00000000-0005-0000-0000-00005E010000}"/>
    <cellStyle name="20% - Accent1 2 2 5 3 2" xfId="1330" xr:uid="{00000000-0005-0000-0000-00005F010000}"/>
    <cellStyle name="20% - Accent1 2 2 5 4" xfId="1331" xr:uid="{00000000-0005-0000-0000-000060010000}"/>
    <cellStyle name="20% - Accent1 2 2 6" xfId="1332" xr:uid="{00000000-0005-0000-0000-000061010000}"/>
    <cellStyle name="20% - Accent1 2 2 6 2" xfId="1333" xr:uid="{00000000-0005-0000-0000-000062010000}"/>
    <cellStyle name="20% - Accent1 2 2 6 2 2" xfId="1334" xr:uid="{00000000-0005-0000-0000-000063010000}"/>
    <cellStyle name="20% - Accent1 2 2 6 2 2 2" xfId="1335" xr:uid="{00000000-0005-0000-0000-000064010000}"/>
    <cellStyle name="20% - Accent1 2 2 6 2 3" xfId="1336" xr:uid="{00000000-0005-0000-0000-000065010000}"/>
    <cellStyle name="20% - Accent1 2 2 6 3" xfId="1337" xr:uid="{00000000-0005-0000-0000-000066010000}"/>
    <cellStyle name="20% - Accent1 2 2 6 3 2" xfId="1338" xr:uid="{00000000-0005-0000-0000-000067010000}"/>
    <cellStyle name="20% - Accent1 2 2 6 4" xfId="1339" xr:uid="{00000000-0005-0000-0000-000068010000}"/>
    <cellStyle name="20% - Accent1 2 2 7" xfId="1340" xr:uid="{00000000-0005-0000-0000-000069010000}"/>
    <cellStyle name="20% - Accent1 2 2 7 2" xfId="1341" xr:uid="{00000000-0005-0000-0000-00006A010000}"/>
    <cellStyle name="20% - Accent1 2 2 7 2 2" xfId="1342" xr:uid="{00000000-0005-0000-0000-00006B010000}"/>
    <cellStyle name="20% - Accent1 2 2 7 2 2 2" xfId="1343" xr:uid="{00000000-0005-0000-0000-00006C010000}"/>
    <cellStyle name="20% - Accent1 2 2 7 2 3" xfId="1344" xr:uid="{00000000-0005-0000-0000-00006D010000}"/>
    <cellStyle name="20% - Accent1 2 2 7 3" xfId="1345" xr:uid="{00000000-0005-0000-0000-00006E010000}"/>
    <cellStyle name="20% - Accent1 2 2 7 3 2" xfId="1346" xr:uid="{00000000-0005-0000-0000-00006F010000}"/>
    <cellStyle name="20% - Accent1 2 2 7 4" xfId="1347" xr:uid="{00000000-0005-0000-0000-000070010000}"/>
    <cellStyle name="20% - Accent1 2 2 8" xfId="1348" xr:uid="{00000000-0005-0000-0000-000071010000}"/>
    <cellStyle name="20% - Accent1 2 2 8 2" xfId="1349" xr:uid="{00000000-0005-0000-0000-000072010000}"/>
    <cellStyle name="20% - Accent1 2 2 8 2 2" xfId="1350" xr:uid="{00000000-0005-0000-0000-000073010000}"/>
    <cellStyle name="20% - Accent1 2 2 8 2 2 2" xfId="1351" xr:uid="{00000000-0005-0000-0000-000074010000}"/>
    <cellStyle name="20% - Accent1 2 2 8 2 3" xfId="1352" xr:uid="{00000000-0005-0000-0000-000075010000}"/>
    <cellStyle name="20% - Accent1 2 2 8 3" xfId="1353" xr:uid="{00000000-0005-0000-0000-000076010000}"/>
    <cellStyle name="20% - Accent1 2 2 8 3 2" xfId="1354" xr:uid="{00000000-0005-0000-0000-000077010000}"/>
    <cellStyle name="20% - Accent1 2 2 8 4" xfId="1355" xr:uid="{00000000-0005-0000-0000-000078010000}"/>
    <cellStyle name="20% - Accent1 2 2 9" xfId="1356" xr:uid="{00000000-0005-0000-0000-000079010000}"/>
    <cellStyle name="20% - Accent1 2 2 9 2" xfId="1357" xr:uid="{00000000-0005-0000-0000-00007A010000}"/>
    <cellStyle name="20% - Accent1 2 2 9 2 2" xfId="1358" xr:uid="{00000000-0005-0000-0000-00007B010000}"/>
    <cellStyle name="20% - Accent1 2 2 9 3" xfId="1359" xr:uid="{00000000-0005-0000-0000-00007C010000}"/>
    <cellStyle name="20% - Accent1 2 20" xfId="1360" xr:uid="{00000000-0005-0000-0000-00007D010000}"/>
    <cellStyle name="20% - Accent1 2 20 2" xfId="1361" xr:uid="{00000000-0005-0000-0000-00007E010000}"/>
    <cellStyle name="20% - Accent1 2 20 2 2" xfId="1362" xr:uid="{00000000-0005-0000-0000-00007F010000}"/>
    <cellStyle name="20% - Accent1 2 20 3" xfId="1363" xr:uid="{00000000-0005-0000-0000-000080010000}"/>
    <cellStyle name="20% - Accent1 2 21" xfId="1364" xr:uid="{00000000-0005-0000-0000-000081010000}"/>
    <cellStyle name="20% - Accent1 2 21 2" xfId="1365" xr:uid="{00000000-0005-0000-0000-000082010000}"/>
    <cellStyle name="20% - Accent1 2 21 2 2" xfId="1366" xr:uid="{00000000-0005-0000-0000-000083010000}"/>
    <cellStyle name="20% - Accent1 2 21 3" xfId="1367" xr:uid="{00000000-0005-0000-0000-000084010000}"/>
    <cellStyle name="20% - Accent1 2 22" xfId="1368" xr:uid="{00000000-0005-0000-0000-000085010000}"/>
    <cellStyle name="20% - Accent1 2 22 2" xfId="1369" xr:uid="{00000000-0005-0000-0000-000086010000}"/>
    <cellStyle name="20% - Accent1 2 22 2 2" xfId="1370" xr:uid="{00000000-0005-0000-0000-000087010000}"/>
    <cellStyle name="20% - Accent1 2 22 3" xfId="1371" xr:uid="{00000000-0005-0000-0000-000088010000}"/>
    <cellStyle name="20% - Accent1 2 23" xfId="1372" xr:uid="{00000000-0005-0000-0000-000089010000}"/>
    <cellStyle name="20% - Accent1 2 23 2" xfId="1373" xr:uid="{00000000-0005-0000-0000-00008A010000}"/>
    <cellStyle name="20% - Accent1 2 24" xfId="1374" xr:uid="{00000000-0005-0000-0000-00008B010000}"/>
    <cellStyle name="20% - Accent1 2 25" xfId="1375" xr:uid="{00000000-0005-0000-0000-00008C010000}"/>
    <cellStyle name="20% - Accent1 2 3" xfId="1376" xr:uid="{00000000-0005-0000-0000-00008D010000}"/>
    <cellStyle name="20% - Accent1 2 3 2" xfId="1377" xr:uid="{00000000-0005-0000-0000-00008E010000}"/>
    <cellStyle name="20% - Accent1 2 3 2 2" xfId="1378" xr:uid="{00000000-0005-0000-0000-00008F010000}"/>
    <cellStyle name="20% - Accent1 2 3 2 2 2" xfId="1379" xr:uid="{00000000-0005-0000-0000-000090010000}"/>
    <cellStyle name="20% - Accent1 2 3 2 2 2 2" xfId="1380" xr:uid="{00000000-0005-0000-0000-000091010000}"/>
    <cellStyle name="20% - Accent1 2 3 2 2 3" xfId="1381" xr:uid="{00000000-0005-0000-0000-000092010000}"/>
    <cellStyle name="20% - Accent1 2 3 2 3" xfId="1382" xr:uid="{00000000-0005-0000-0000-000093010000}"/>
    <cellStyle name="20% - Accent1 2 3 2 3 2" xfId="1383" xr:uid="{00000000-0005-0000-0000-000094010000}"/>
    <cellStyle name="20% - Accent1 2 3 2 4" xfId="1384" xr:uid="{00000000-0005-0000-0000-000095010000}"/>
    <cellStyle name="20% - Accent1 2 3 3" xfId="1385" xr:uid="{00000000-0005-0000-0000-000096010000}"/>
    <cellStyle name="20% - Accent1 2 3 3 2" xfId="1386" xr:uid="{00000000-0005-0000-0000-000097010000}"/>
    <cellStyle name="20% - Accent1 2 3 3 2 2" xfId="1387" xr:uid="{00000000-0005-0000-0000-000098010000}"/>
    <cellStyle name="20% - Accent1 2 3 3 2 2 2" xfId="1388" xr:uid="{00000000-0005-0000-0000-000099010000}"/>
    <cellStyle name="20% - Accent1 2 3 3 2 3" xfId="1389" xr:uid="{00000000-0005-0000-0000-00009A010000}"/>
    <cellStyle name="20% - Accent1 2 3 3 3" xfId="1390" xr:uid="{00000000-0005-0000-0000-00009B010000}"/>
    <cellStyle name="20% - Accent1 2 3 3 3 2" xfId="1391" xr:uid="{00000000-0005-0000-0000-00009C010000}"/>
    <cellStyle name="20% - Accent1 2 3 3 4" xfId="1392" xr:uid="{00000000-0005-0000-0000-00009D010000}"/>
    <cellStyle name="20% - Accent1 2 3 4" xfId="1393" xr:uid="{00000000-0005-0000-0000-00009E010000}"/>
    <cellStyle name="20% - Accent1 2 3 4 2" xfId="1394" xr:uid="{00000000-0005-0000-0000-00009F010000}"/>
    <cellStyle name="20% - Accent1 2 3 4 2 2" xfId="1395" xr:uid="{00000000-0005-0000-0000-0000A0010000}"/>
    <cellStyle name="20% - Accent1 2 3 4 2 2 2" xfId="1396" xr:uid="{00000000-0005-0000-0000-0000A1010000}"/>
    <cellStyle name="20% - Accent1 2 3 4 2 3" xfId="1397" xr:uid="{00000000-0005-0000-0000-0000A2010000}"/>
    <cellStyle name="20% - Accent1 2 3 4 3" xfId="1398" xr:uid="{00000000-0005-0000-0000-0000A3010000}"/>
    <cellStyle name="20% - Accent1 2 3 4 3 2" xfId="1399" xr:uid="{00000000-0005-0000-0000-0000A4010000}"/>
    <cellStyle name="20% - Accent1 2 3 4 4" xfId="1400" xr:uid="{00000000-0005-0000-0000-0000A5010000}"/>
    <cellStyle name="20% - Accent1 2 3 5" xfId="1401" xr:uid="{00000000-0005-0000-0000-0000A6010000}"/>
    <cellStyle name="20% - Accent1 2 3 5 2" xfId="1402" xr:uid="{00000000-0005-0000-0000-0000A7010000}"/>
    <cellStyle name="20% - Accent1 2 3 5 2 2" xfId="1403" xr:uid="{00000000-0005-0000-0000-0000A8010000}"/>
    <cellStyle name="20% - Accent1 2 3 5 2 2 2" xfId="1404" xr:uid="{00000000-0005-0000-0000-0000A9010000}"/>
    <cellStyle name="20% - Accent1 2 3 5 2 3" xfId="1405" xr:uid="{00000000-0005-0000-0000-0000AA010000}"/>
    <cellStyle name="20% - Accent1 2 3 5 3" xfId="1406" xr:uid="{00000000-0005-0000-0000-0000AB010000}"/>
    <cellStyle name="20% - Accent1 2 3 5 3 2" xfId="1407" xr:uid="{00000000-0005-0000-0000-0000AC010000}"/>
    <cellStyle name="20% - Accent1 2 3 5 4" xfId="1408" xr:uid="{00000000-0005-0000-0000-0000AD010000}"/>
    <cellStyle name="20% - Accent1 2 3 6" xfId="1409" xr:uid="{00000000-0005-0000-0000-0000AE010000}"/>
    <cellStyle name="20% - Accent1 2 3 6 2" xfId="1410" xr:uid="{00000000-0005-0000-0000-0000AF010000}"/>
    <cellStyle name="20% - Accent1 2 3 6 2 2" xfId="1411" xr:uid="{00000000-0005-0000-0000-0000B0010000}"/>
    <cellStyle name="20% - Accent1 2 3 6 2 2 2" xfId="1412" xr:uid="{00000000-0005-0000-0000-0000B1010000}"/>
    <cellStyle name="20% - Accent1 2 3 6 2 3" xfId="1413" xr:uid="{00000000-0005-0000-0000-0000B2010000}"/>
    <cellStyle name="20% - Accent1 2 3 6 3" xfId="1414" xr:uid="{00000000-0005-0000-0000-0000B3010000}"/>
    <cellStyle name="20% - Accent1 2 3 6 3 2" xfId="1415" xr:uid="{00000000-0005-0000-0000-0000B4010000}"/>
    <cellStyle name="20% - Accent1 2 3 6 4" xfId="1416" xr:uid="{00000000-0005-0000-0000-0000B5010000}"/>
    <cellStyle name="20% - Accent1 2 3 7" xfId="1417" xr:uid="{00000000-0005-0000-0000-0000B6010000}"/>
    <cellStyle name="20% - Accent1 2 3 7 2" xfId="1418" xr:uid="{00000000-0005-0000-0000-0000B7010000}"/>
    <cellStyle name="20% - Accent1 2 3 7 2 2" xfId="1419" xr:uid="{00000000-0005-0000-0000-0000B8010000}"/>
    <cellStyle name="20% - Accent1 2 3 7 3" xfId="1420" xr:uid="{00000000-0005-0000-0000-0000B9010000}"/>
    <cellStyle name="20% - Accent1 2 3 8" xfId="1421" xr:uid="{00000000-0005-0000-0000-0000BA010000}"/>
    <cellStyle name="20% - Accent1 2 3 8 2" xfId="1422" xr:uid="{00000000-0005-0000-0000-0000BB010000}"/>
    <cellStyle name="20% - Accent1 2 3 9" xfId="1423" xr:uid="{00000000-0005-0000-0000-0000BC010000}"/>
    <cellStyle name="20% - Accent1 2 4" xfId="1424" xr:uid="{00000000-0005-0000-0000-0000BD010000}"/>
    <cellStyle name="20% - Accent1 2 4 2" xfId="1425" xr:uid="{00000000-0005-0000-0000-0000BE010000}"/>
    <cellStyle name="20% - Accent1 2 4 2 2" xfId="1426" xr:uid="{00000000-0005-0000-0000-0000BF010000}"/>
    <cellStyle name="20% - Accent1 2 4 2 2 2" xfId="1427" xr:uid="{00000000-0005-0000-0000-0000C0010000}"/>
    <cellStyle name="20% - Accent1 2 4 2 2 2 2" xfId="1428" xr:uid="{00000000-0005-0000-0000-0000C1010000}"/>
    <cellStyle name="20% - Accent1 2 4 2 2 3" xfId="1429" xr:uid="{00000000-0005-0000-0000-0000C2010000}"/>
    <cellStyle name="20% - Accent1 2 4 2 3" xfId="1430" xr:uid="{00000000-0005-0000-0000-0000C3010000}"/>
    <cellStyle name="20% - Accent1 2 4 2 3 2" xfId="1431" xr:uid="{00000000-0005-0000-0000-0000C4010000}"/>
    <cellStyle name="20% - Accent1 2 4 2 4" xfId="1432" xr:uid="{00000000-0005-0000-0000-0000C5010000}"/>
    <cellStyle name="20% - Accent1 2 4 3" xfId="1433" xr:uid="{00000000-0005-0000-0000-0000C6010000}"/>
    <cellStyle name="20% - Accent1 2 4 3 2" xfId="1434" xr:uid="{00000000-0005-0000-0000-0000C7010000}"/>
    <cellStyle name="20% - Accent1 2 4 3 2 2" xfId="1435" xr:uid="{00000000-0005-0000-0000-0000C8010000}"/>
    <cellStyle name="20% - Accent1 2 4 3 2 2 2" xfId="1436" xr:uid="{00000000-0005-0000-0000-0000C9010000}"/>
    <cellStyle name="20% - Accent1 2 4 3 2 3" xfId="1437" xr:uid="{00000000-0005-0000-0000-0000CA010000}"/>
    <cellStyle name="20% - Accent1 2 4 3 3" xfId="1438" xr:uid="{00000000-0005-0000-0000-0000CB010000}"/>
    <cellStyle name="20% - Accent1 2 4 3 3 2" xfId="1439" xr:uid="{00000000-0005-0000-0000-0000CC010000}"/>
    <cellStyle name="20% - Accent1 2 4 3 4" xfId="1440" xr:uid="{00000000-0005-0000-0000-0000CD010000}"/>
    <cellStyle name="20% - Accent1 2 4 4" xfId="1441" xr:uid="{00000000-0005-0000-0000-0000CE010000}"/>
    <cellStyle name="20% - Accent1 2 4 4 2" xfId="1442" xr:uid="{00000000-0005-0000-0000-0000CF010000}"/>
    <cellStyle name="20% - Accent1 2 4 4 2 2" xfId="1443" xr:uid="{00000000-0005-0000-0000-0000D0010000}"/>
    <cellStyle name="20% - Accent1 2 4 4 2 2 2" xfId="1444" xr:uid="{00000000-0005-0000-0000-0000D1010000}"/>
    <cellStyle name="20% - Accent1 2 4 4 2 3" xfId="1445" xr:uid="{00000000-0005-0000-0000-0000D2010000}"/>
    <cellStyle name="20% - Accent1 2 4 4 3" xfId="1446" xr:uid="{00000000-0005-0000-0000-0000D3010000}"/>
    <cellStyle name="20% - Accent1 2 4 4 3 2" xfId="1447" xr:uid="{00000000-0005-0000-0000-0000D4010000}"/>
    <cellStyle name="20% - Accent1 2 4 4 4" xfId="1448" xr:uid="{00000000-0005-0000-0000-0000D5010000}"/>
    <cellStyle name="20% - Accent1 2 4 5" xfId="1449" xr:uid="{00000000-0005-0000-0000-0000D6010000}"/>
    <cellStyle name="20% - Accent1 2 4 5 2" xfId="1450" xr:uid="{00000000-0005-0000-0000-0000D7010000}"/>
    <cellStyle name="20% - Accent1 2 4 5 2 2" xfId="1451" xr:uid="{00000000-0005-0000-0000-0000D8010000}"/>
    <cellStyle name="20% - Accent1 2 4 5 2 2 2" xfId="1452" xr:uid="{00000000-0005-0000-0000-0000D9010000}"/>
    <cellStyle name="20% - Accent1 2 4 5 2 3" xfId="1453" xr:uid="{00000000-0005-0000-0000-0000DA010000}"/>
    <cellStyle name="20% - Accent1 2 4 5 3" xfId="1454" xr:uid="{00000000-0005-0000-0000-0000DB010000}"/>
    <cellStyle name="20% - Accent1 2 4 5 3 2" xfId="1455" xr:uid="{00000000-0005-0000-0000-0000DC010000}"/>
    <cellStyle name="20% - Accent1 2 4 5 4" xfId="1456" xr:uid="{00000000-0005-0000-0000-0000DD010000}"/>
    <cellStyle name="20% - Accent1 2 4 6" xfId="1457" xr:uid="{00000000-0005-0000-0000-0000DE010000}"/>
    <cellStyle name="20% - Accent1 2 4 6 2" xfId="1458" xr:uid="{00000000-0005-0000-0000-0000DF010000}"/>
    <cellStyle name="20% - Accent1 2 4 6 2 2" xfId="1459" xr:uid="{00000000-0005-0000-0000-0000E0010000}"/>
    <cellStyle name="20% - Accent1 2 4 6 2 2 2" xfId="1460" xr:uid="{00000000-0005-0000-0000-0000E1010000}"/>
    <cellStyle name="20% - Accent1 2 4 6 2 3" xfId="1461" xr:uid="{00000000-0005-0000-0000-0000E2010000}"/>
    <cellStyle name="20% - Accent1 2 4 6 3" xfId="1462" xr:uid="{00000000-0005-0000-0000-0000E3010000}"/>
    <cellStyle name="20% - Accent1 2 4 6 3 2" xfId="1463" xr:uid="{00000000-0005-0000-0000-0000E4010000}"/>
    <cellStyle name="20% - Accent1 2 4 6 4" xfId="1464" xr:uid="{00000000-0005-0000-0000-0000E5010000}"/>
    <cellStyle name="20% - Accent1 2 4 7" xfId="1465" xr:uid="{00000000-0005-0000-0000-0000E6010000}"/>
    <cellStyle name="20% - Accent1 2 4 7 2" xfId="1466" xr:uid="{00000000-0005-0000-0000-0000E7010000}"/>
    <cellStyle name="20% - Accent1 2 4 7 2 2" xfId="1467" xr:uid="{00000000-0005-0000-0000-0000E8010000}"/>
    <cellStyle name="20% - Accent1 2 4 7 3" xfId="1468" xr:uid="{00000000-0005-0000-0000-0000E9010000}"/>
    <cellStyle name="20% - Accent1 2 4 8" xfId="1469" xr:uid="{00000000-0005-0000-0000-0000EA010000}"/>
    <cellStyle name="20% - Accent1 2 4 8 2" xfId="1470" xr:uid="{00000000-0005-0000-0000-0000EB010000}"/>
    <cellStyle name="20% - Accent1 2 4 9" xfId="1471" xr:uid="{00000000-0005-0000-0000-0000EC010000}"/>
    <cellStyle name="20% - Accent1 2 5" xfId="1472" xr:uid="{00000000-0005-0000-0000-0000ED010000}"/>
    <cellStyle name="20% - Accent1 2 5 2" xfId="1473" xr:uid="{00000000-0005-0000-0000-0000EE010000}"/>
    <cellStyle name="20% - Accent1 2 5 2 2" xfId="1474" xr:uid="{00000000-0005-0000-0000-0000EF010000}"/>
    <cellStyle name="20% - Accent1 2 5 2 2 2" xfId="1475" xr:uid="{00000000-0005-0000-0000-0000F0010000}"/>
    <cellStyle name="20% - Accent1 2 5 2 2 2 2" xfId="1476" xr:uid="{00000000-0005-0000-0000-0000F1010000}"/>
    <cellStyle name="20% - Accent1 2 5 2 2 3" xfId="1477" xr:uid="{00000000-0005-0000-0000-0000F2010000}"/>
    <cellStyle name="20% - Accent1 2 5 2 3" xfId="1478" xr:uid="{00000000-0005-0000-0000-0000F3010000}"/>
    <cellStyle name="20% - Accent1 2 5 2 3 2" xfId="1479" xr:uid="{00000000-0005-0000-0000-0000F4010000}"/>
    <cellStyle name="20% - Accent1 2 5 2 4" xfId="1480" xr:uid="{00000000-0005-0000-0000-0000F5010000}"/>
    <cellStyle name="20% - Accent1 2 5 3" xfId="1481" xr:uid="{00000000-0005-0000-0000-0000F6010000}"/>
    <cellStyle name="20% - Accent1 2 5 3 2" xfId="1482" xr:uid="{00000000-0005-0000-0000-0000F7010000}"/>
    <cellStyle name="20% - Accent1 2 5 3 2 2" xfId="1483" xr:uid="{00000000-0005-0000-0000-0000F8010000}"/>
    <cellStyle name="20% - Accent1 2 5 3 2 2 2" xfId="1484" xr:uid="{00000000-0005-0000-0000-0000F9010000}"/>
    <cellStyle name="20% - Accent1 2 5 3 2 3" xfId="1485" xr:uid="{00000000-0005-0000-0000-0000FA010000}"/>
    <cellStyle name="20% - Accent1 2 5 3 3" xfId="1486" xr:uid="{00000000-0005-0000-0000-0000FB010000}"/>
    <cellStyle name="20% - Accent1 2 5 3 3 2" xfId="1487" xr:uid="{00000000-0005-0000-0000-0000FC010000}"/>
    <cellStyle name="20% - Accent1 2 5 3 4" xfId="1488" xr:uid="{00000000-0005-0000-0000-0000FD010000}"/>
    <cellStyle name="20% - Accent1 2 5 4" xfId="1489" xr:uid="{00000000-0005-0000-0000-0000FE010000}"/>
    <cellStyle name="20% - Accent1 2 5 4 2" xfId="1490" xr:uid="{00000000-0005-0000-0000-0000FF010000}"/>
    <cellStyle name="20% - Accent1 2 5 4 2 2" xfId="1491" xr:uid="{00000000-0005-0000-0000-000000020000}"/>
    <cellStyle name="20% - Accent1 2 5 4 2 2 2" xfId="1492" xr:uid="{00000000-0005-0000-0000-000001020000}"/>
    <cellStyle name="20% - Accent1 2 5 4 2 3" xfId="1493" xr:uid="{00000000-0005-0000-0000-000002020000}"/>
    <cellStyle name="20% - Accent1 2 5 4 3" xfId="1494" xr:uid="{00000000-0005-0000-0000-000003020000}"/>
    <cellStyle name="20% - Accent1 2 5 4 3 2" xfId="1495" xr:uid="{00000000-0005-0000-0000-000004020000}"/>
    <cellStyle name="20% - Accent1 2 5 4 4" xfId="1496" xr:uid="{00000000-0005-0000-0000-000005020000}"/>
    <cellStyle name="20% - Accent1 2 5 5" xfId="1497" xr:uid="{00000000-0005-0000-0000-000006020000}"/>
    <cellStyle name="20% - Accent1 2 5 5 2" xfId="1498" xr:uid="{00000000-0005-0000-0000-000007020000}"/>
    <cellStyle name="20% - Accent1 2 5 5 2 2" xfId="1499" xr:uid="{00000000-0005-0000-0000-000008020000}"/>
    <cellStyle name="20% - Accent1 2 5 5 2 2 2" xfId="1500" xr:uid="{00000000-0005-0000-0000-000009020000}"/>
    <cellStyle name="20% - Accent1 2 5 5 2 3" xfId="1501" xr:uid="{00000000-0005-0000-0000-00000A020000}"/>
    <cellStyle name="20% - Accent1 2 5 5 3" xfId="1502" xr:uid="{00000000-0005-0000-0000-00000B020000}"/>
    <cellStyle name="20% - Accent1 2 5 5 3 2" xfId="1503" xr:uid="{00000000-0005-0000-0000-00000C020000}"/>
    <cellStyle name="20% - Accent1 2 5 5 4" xfId="1504" xr:uid="{00000000-0005-0000-0000-00000D020000}"/>
    <cellStyle name="20% - Accent1 2 5 6" xfId="1505" xr:uid="{00000000-0005-0000-0000-00000E020000}"/>
    <cellStyle name="20% - Accent1 2 5 6 2" xfId="1506" xr:uid="{00000000-0005-0000-0000-00000F020000}"/>
    <cellStyle name="20% - Accent1 2 5 6 2 2" xfId="1507" xr:uid="{00000000-0005-0000-0000-000010020000}"/>
    <cellStyle name="20% - Accent1 2 5 6 2 2 2" xfId="1508" xr:uid="{00000000-0005-0000-0000-000011020000}"/>
    <cellStyle name="20% - Accent1 2 5 6 2 3" xfId="1509" xr:uid="{00000000-0005-0000-0000-000012020000}"/>
    <cellStyle name="20% - Accent1 2 5 6 3" xfId="1510" xr:uid="{00000000-0005-0000-0000-000013020000}"/>
    <cellStyle name="20% - Accent1 2 5 6 3 2" xfId="1511" xr:uid="{00000000-0005-0000-0000-000014020000}"/>
    <cellStyle name="20% - Accent1 2 5 6 4" xfId="1512" xr:uid="{00000000-0005-0000-0000-000015020000}"/>
    <cellStyle name="20% - Accent1 2 5 7" xfId="1513" xr:uid="{00000000-0005-0000-0000-000016020000}"/>
    <cellStyle name="20% - Accent1 2 5 7 2" xfId="1514" xr:uid="{00000000-0005-0000-0000-000017020000}"/>
    <cellStyle name="20% - Accent1 2 5 7 2 2" xfId="1515" xr:uid="{00000000-0005-0000-0000-000018020000}"/>
    <cellStyle name="20% - Accent1 2 5 7 3" xfId="1516" xr:uid="{00000000-0005-0000-0000-000019020000}"/>
    <cellStyle name="20% - Accent1 2 5 8" xfId="1517" xr:uid="{00000000-0005-0000-0000-00001A020000}"/>
    <cellStyle name="20% - Accent1 2 5 8 2" xfId="1518" xr:uid="{00000000-0005-0000-0000-00001B020000}"/>
    <cellStyle name="20% - Accent1 2 5 9" xfId="1519" xr:uid="{00000000-0005-0000-0000-00001C020000}"/>
    <cellStyle name="20% - Accent1 2 6" xfId="1520" xr:uid="{00000000-0005-0000-0000-00001D020000}"/>
    <cellStyle name="20% - Accent1 2 6 2" xfId="1521" xr:uid="{00000000-0005-0000-0000-00001E020000}"/>
    <cellStyle name="20% - Accent1 2 6 2 2" xfId="1522" xr:uid="{00000000-0005-0000-0000-00001F020000}"/>
    <cellStyle name="20% - Accent1 2 6 2 2 2" xfId="1523" xr:uid="{00000000-0005-0000-0000-000020020000}"/>
    <cellStyle name="20% - Accent1 2 6 2 2 2 2" xfId="1524" xr:uid="{00000000-0005-0000-0000-000021020000}"/>
    <cellStyle name="20% - Accent1 2 6 2 2 3" xfId="1525" xr:uid="{00000000-0005-0000-0000-000022020000}"/>
    <cellStyle name="20% - Accent1 2 6 2 3" xfId="1526" xr:uid="{00000000-0005-0000-0000-000023020000}"/>
    <cellStyle name="20% - Accent1 2 6 2 3 2" xfId="1527" xr:uid="{00000000-0005-0000-0000-000024020000}"/>
    <cellStyle name="20% - Accent1 2 6 2 4" xfId="1528" xr:uid="{00000000-0005-0000-0000-000025020000}"/>
    <cellStyle name="20% - Accent1 2 6 3" xfId="1529" xr:uid="{00000000-0005-0000-0000-000026020000}"/>
    <cellStyle name="20% - Accent1 2 6 3 2" xfId="1530" xr:uid="{00000000-0005-0000-0000-000027020000}"/>
    <cellStyle name="20% - Accent1 2 6 3 2 2" xfId="1531" xr:uid="{00000000-0005-0000-0000-000028020000}"/>
    <cellStyle name="20% - Accent1 2 6 3 2 2 2" xfId="1532" xr:uid="{00000000-0005-0000-0000-000029020000}"/>
    <cellStyle name="20% - Accent1 2 6 3 2 3" xfId="1533" xr:uid="{00000000-0005-0000-0000-00002A020000}"/>
    <cellStyle name="20% - Accent1 2 6 3 3" xfId="1534" xr:uid="{00000000-0005-0000-0000-00002B020000}"/>
    <cellStyle name="20% - Accent1 2 6 3 3 2" xfId="1535" xr:uid="{00000000-0005-0000-0000-00002C020000}"/>
    <cellStyle name="20% - Accent1 2 6 3 4" xfId="1536" xr:uid="{00000000-0005-0000-0000-00002D020000}"/>
    <cellStyle name="20% - Accent1 2 6 4" xfId="1537" xr:uid="{00000000-0005-0000-0000-00002E020000}"/>
    <cellStyle name="20% - Accent1 2 6 4 2" xfId="1538" xr:uid="{00000000-0005-0000-0000-00002F020000}"/>
    <cellStyle name="20% - Accent1 2 6 4 2 2" xfId="1539" xr:uid="{00000000-0005-0000-0000-000030020000}"/>
    <cellStyle name="20% - Accent1 2 6 4 2 2 2" xfId="1540" xr:uid="{00000000-0005-0000-0000-000031020000}"/>
    <cellStyle name="20% - Accent1 2 6 4 2 3" xfId="1541" xr:uid="{00000000-0005-0000-0000-000032020000}"/>
    <cellStyle name="20% - Accent1 2 6 4 3" xfId="1542" xr:uid="{00000000-0005-0000-0000-000033020000}"/>
    <cellStyle name="20% - Accent1 2 6 4 3 2" xfId="1543" xr:uid="{00000000-0005-0000-0000-000034020000}"/>
    <cellStyle name="20% - Accent1 2 6 4 4" xfId="1544" xr:uid="{00000000-0005-0000-0000-000035020000}"/>
    <cellStyle name="20% - Accent1 2 6 5" xfId="1545" xr:uid="{00000000-0005-0000-0000-000036020000}"/>
    <cellStyle name="20% - Accent1 2 6 5 2" xfId="1546" xr:uid="{00000000-0005-0000-0000-000037020000}"/>
    <cellStyle name="20% - Accent1 2 6 5 2 2" xfId="1547" xr:uid="{00000000-0005-0000-0000-000038020000}"/>
    <cellStyle name="20% - Accent1 2 6 5 2 2 2" xfId="1548" xr:uid="{00000000-0005-0000-0000-000039020000}"/>
    <cellStyle name="20% - Accent1 2 6 5 2 3" xfId="1549" xr:uid="{00000000-0005-0000-0000-00003A020000}"/>
    <cellStyle name="20% - Accent1 2 6 5 3" xfId="1550" xr:uid="{00000000-0005-0000-0000-00003B020000}"/>
    <cellStyle name="20% - Accent1 2 6 5 3 2" xfId="1551" xr:uid="{00000000-0005-0000-0000-00003C020000}"/>
    <cellStyle name="20% - Accent1 2 6 5 4" xfId="1552" xr:uid="{00000000-0005-0000-0000-00003D020000}"/>
    <cellStyle name="20% - Accent1 2 6 6" xfId="1553" xr:uid="{00000000-0005-0000-0000-00003E020000}"/>
    <cellStyle name="20% - Accent1 2 6 6 2" xfId="1554" xr:uid="{00000000-0005-0000-0000-00003F020000}"/>
    <cellStyle name="20% - Accent1 2 6 6 2 2" xfId="1555" xr:uid="{00000000-0005-0000-0000-000040020000}"/>
    <cellStyle name="20% - Accent1 2 6 6 2 2 2" xfId="1556" xr:uid="{00000000-0005-0000-0000-000041020000}"/>
    <cellStyle name="20% - Accent1 2 6 6 2 3" xfId="1557" xr:uid="{00000000-0005-0000-0000-000042020000}"/>
    <cellStyle name="20% - Accent1 2 6 6 3" xfId="1558" xr:uid="{00000000-0005-0000-0000-000043020000}"/>
    <cellStyle name="20% - Accent1 2 6 6 3 2" xfId="1559" xr:uid="{00000000-0005-0000-0000-000044020000}"/>
    <cellStyle name="20% - Accent1 2 6 6 4" xfId="1560" xr:uid="{00000000-0005-0000-0000-000045020000}"/>
    <cellStyle name="20% - Accent1 2 6 7" xfId="1561" xr:uid="{00000000-0005-0000-0000-000046020000}"/>
    <cellStyle name="20% - Accent1 2 6 7 2" xfId="1562" xr:uid="{00000000-0005-0000-0000-000047020000}"/>
    <cellStyle name="20% - Accent1 2 6 7 2 2" xfId="1563" xr:uid="{00000000-0005-0000-0000-000048020000}"/>
    <cellStyle name="20% - Accent1 2 6 7 3" xfId="1564" xr:uid="{00000000-0005-0000-0000-000049020000}"/>
    <cellStyle name="20% - Accent1 2 6 8" xfId="1565" xr:uid="{00000000-0005-0000-0000-00004A020000}"/>
    <cellStyle name="20% - Accent1 2 6 8 2" xfId="1566" xr:uid="{00000000-0005-0000-0000-00004B020000}"/>
    <cellStyle name="20% - Accent1 2 6 9" xfId="1567" xr:uid="{00000000-0005-0000-0000-00004C020000}"/>
    <cellStyle name="20% - Accent1 2 7" xfId="1568" xr:uid="{00000000-0005-0000-0000-00004D020000}"/>
    <cellStyle name="20% - Accent1 2 7 2" xfId="1569" xr:uid="{00000000-0005-0000-0000-00004E020000}"/>
    <cellStyle name="20% - Accent1 2 7 2 2" xfId="1570" xr:uid="{00000000-0005-0000-0000-00004F020000}"/>
    <cellStyle name="20% - Accent1 2 7 2 2 2" xfId="1571" xr:uid="{00000000-0005-0000-0000-000050020000}"/>
    <cellStyle name="20% - Accent1 2 7 2 3" xfId="1572" xr:uid="{00000000-0005-0000-0000-000051020000}"/>
    <cellStyle name="20% - Accent1 2 7 3" xfId="1573" xr:uid="{00000000-0005-0000-0000-000052020000}"/>
    <cellStyle name="20% - Accent1 2 7 3 2" xfId="1574" xr:uid="{00000000-0005-0000-0000-000053020000}"/>
    <cellStyle name="20% - Accent1 2 7 4" xfId="1575" xr:uid="{00000000-0005-0000-0000-000054020000}"/>
    <cellStyle name="20% - Accent1 2 8" xfId="1576" xr:uid="{00000000-0005-0000-0000-000055020000}"/>
    <cellStyle name="20% - Accent1 2 8 2" xfId="1577" xr:uid="{00000000-0005-0000-0000-000056020000}"/>
    <cellStyle name="20% - Accent1 2 8 2 2" xfId="1578" xr:uid="{00000000-0005-0000-0000-000057020000}"/>
    <cellStyle name="20% - Accent1 2 8 2 2 2" xfId="1579" xr:uid="{00000000-0005-0000-0000-000058020000}"/>
    <cellStyle name="20% - Accent1 2 8 2 3" xfId="1580" xr:uid="{00000000-0005-0000-0000-000059020000}"/>
    <cellStyle name="20% - Accent1 2 8 3" xfId="1581" xr:uid="{00000000-0005-0000-0000-00005A020000}"/>
    <cellStyle name="20% - Accent1 2 8 3 2" xfId="1582" xr:uid="{00000000-0005-0000-0000-00005B020000}"/>
    <cellStyle name="20% - Accent1 2 8 4" xfId="1583" xr:uid="{00000000-0005-0000-0000-00005C020000}"/>
    <cellStyle name="20% - Accent1 2 9" xfId="1584" xr:uid="{00000000-0005-0000-0000-00005D020000}"/>
    <cellStyle name="20% - Accent1 2 9 2" xfId="1585" xr:uid="{00000000-0005-0000-0000-00005E020000}"/>
    <cellStyle name="20% - Accent1 2 9 2 2" xfId="1586" xr:uid="{00000000-0005-0000-0000-00005F020000}"/>
    <cellStyle name="20% - Accent1 2 9 2 2 2" xfId="1587" xr:uid="{00000000-0005-0000-0000-000060020000}"/>
    <cellStyle name="20% - Accent1 2 9 2 3" xfId="1588" xr:uid="{00000000-0005-0000-0000-000061020000}"/>
    <cellStyle name="20% - Accent1 2 9 3" xfId="1589" xr:uid="{00000000-0005-0000-0000-000062020000}"/>
    <cellStyle name="20% - Accent1 2 9 3 2" xfId="1590" xr:uid="{00000000-0005-0000-0000-000063020000}"/>
    <cellStyle name="20% - Accent1 2 9 4" xfId="1591" xr:uid="{00000000-0005-0000-0000-000064020000}"/>
    <cellStyle name="20% - Accent1 3" xfId="1592" xr:uid="{00000000-0005-0000-0000-000065020000}"/>
    <cellStyle name="20% - Accent1 3 10" xfId="1593" xr:uid="{00000000-0005-0000-0000-000066020000}"/>
    <cellStyle name="20% - Accent1 3 10 2" xfId="1594" xr:uid="{00000000-0005-0000-0000-000067020000}"/>
    <cellStyle name="20% - Accent1 3 10 2 2" xfId="1595" xr:uid="{00000000-0005-0000-0000-000068020000}"/>
    <cellStyle name="20% - Accent1 3 10 2 2 2" xfId="1596" xr:uid="{00000000-0005-0000-0000-000069020000}"/>
    <cellStyle name="20% - Accent1 3 10 2 3" xfId="1597" xr:uid="{00000000-0005-0000-0000-00006A020000}"/>
    <cellStyle name="20% - Accent1 3 10 3" xfId="1598" xr:uid="{00000000-0005-0000-0000-00006B020000}"/>
    <cellStyle name="20% - Accent1 3 10 3 2" xfId="1599" xr:uid="{00000000-0005-0000-0000-00006C020000}"/>
    <cellStyle name="20% - Accent1 3 10 4" xfId="1600" xr:uid="{00000000-0005-0000-0000-00006D020000}"/>
    <cellStyle name="20% - Accent1 3 11" xfId="1601" xr:uid="{00000000-0005-0000-0000-00006E020000}"/>
    <cellStyle name="20% - Accent1 3 11 2" xfId="1602" xr:uid="{00000000-0005-0000-0000-00006F020000}"/>
    <cellStyle name="20% - Accent1 3 11 2 2" xfId="1603" xr:uid="{00000000-0005-0000-0000-000070020000}"/>
    <cellStyle name="20% - Accent1 3 11 2 2 2" xfId="1604" xr:uid="{00000000-0005-0000-0000-000071020000}"/>
    <cellStyle name="20% - Accent1 3 11 2 3" xfId="1605" xr:uid="{00000000-0005-0000-0000-000072020000}"/>
    <cellStyle name="20% - Accent1 3 11 3" xfId="1606" xr:uid="{00000000-0005-0000-0000-000073020000}"/>
    <cellStyle name="20% - Accent1 3 11 3 2" xfId="1607" xr:uid="{00000000-0005-0000-0000-000074020000}"/>
    <cellStyle name="20% - Accent1 3 11 4" xfId="1608" xr:uid="{00000000-0005-0000-0000-000075020000}"/>
    <cellStyle name="20% - Accent1 3 12" xfId="1609" xr:uid="{00000000-0005-0000-0000-000076020000}"/>
    <cellStyle name="20% - Accent1 3 12 2" xfId="1610" xr:uid="{00000000-0005-0000-0000-000077020000}"/>
    <cellStyle name="20% - Accent1 3 12 2 2" xfId="1611" xr:uid="{00000000-0005-0000-0000-000078020000}"/>
    <cellStyle name="20% - Accent1 3 12 2 2 2" xfId="1612" xr:uid="{00000000-0005-0000-0000-000079020000}"/>
    <cellStyle name="20% - Accent1 3 12 2 3" xfId="1613" xr:uid="{00000000-0005-0000-0000-00007A020000}"/>
    <cellStyle name="20% - Accent1 3 12 3" xfId="1614" xr:uid="{00000000-0005-0000-0000-00007B020000}"/>
    <cellStyle name="20% - Accent1 3 12 3 2" xfId="1615" xr:uid="{00000000-0005-0000-0000-00007C020000}"/>
    <cellStyle name="20% - Accent1 3 12 4" xfId="1616" xr:uid="{00000000-0005-0000-0000-00007D020000}"/>
    <cellStyle name="20% - Accent1 3 13" xfId="1617" xr:uid="{00000000-0005-0000-0000-00007E020000}"/>
    <cellStyle name="20% - Accent1 3 13 2" xfId="1618" xr:uid="{00000000-0005-0000-0000-00007F020000}"/>
    <cellStyle name="20% - Accent1 3 13 2 2" xfId="1619" xr:uid="{00000000-0005-0000-0000-000080020000}"/>
    <cellStyle name="20% - Accent1 3 13 3" xfId="1620" xr:uid="{00000000-0005-0000-0000-000081020000}"/>
    <cellStyle name="20% - Accent1 3 14" xfId="1621" xr:uid="{00000000-0005-0000-0000-000082020000}"/>
    <cellStyle name="20% - Accent1 3 14 2" xfId="1622" xr:uid="{00000000-0005-0000-0000-000083020000}"/>
    <cellStyle name="20% - Accent1 3 14 2 2" xfId="1623" xr:uid="{00000000-0005-0000-0000-000084020000}"/>
    <cellStyle name="20% - Accent1 3 14 3" xfId="1624" xr:uid="{00000000-0005-0000-0000-000085020000}"/>
    <cellStyle name="20% - Accent1 3 15" xfId="1625" xr:uid="{00000000-0005-0000-0000-000086020000}"/>
    <cellStyle name="20% - Accent1 3 15 2" xfId="1626" xr:uid="{00000000-0005-0000-0000-000087020000}"/>
    <cellStyle name="20% - Accent1 3 15 2 2" xfId="1627" xr:uid="{00000000-0005-0000-0000-000088020000}"/>
    <cellStyle name="20% - Accent1 3 15 3" xfId="1628" xr:uid="{00000000-0005-0000-0000-000089020000}"/>
    <cellStyle name="20% - Accent1 3 16" xfId="1629" xr:uid="{00000000-0005-0000-0000-00008A020000}"/>
    <cellStyle name="20% - Accent1 3 16 2" xfId="1630" xr:uid="{00000000-0005-0000-0000-00008B020000}"/>
    <cellStyle name="20% - Accent1 3 16 2 2" xfId="1631" xr:uid="{00000000-0005-0000-0000-00008C020000}"/>
    <cellStyle name="20% - Accent1 3 16 3" xfId="1632" xr:uid="{00000000-0005-0000-0000-00008D020000}"/>
    <cellStyle name="20% - Accent1 3 17" xfId="1633" xr:uid="{00000000-0005-0000-0000-00008E020000}"/>
    <cellStyle name="20% - Accent1 3 17 2" xfId="1634" xr:uid="{00000000-0005-0000-0000-00008F020000}"/>
    <cellStyle name="20% - Accent1 3 17 2 2" xfId="1635" xr:uid="{00000000-0005-0000-0000-000090020000}"/>
    <cellStyle name="20% - Accent1 3 17 3" xfId="1636" xr:uid="{00000000-0005-0000-0000-000091020000}"/>
    <cellStyle name="20% - Accent1 3 18" xfId="1637" xr:uid="{00000000-0005-0000-0000-000092020000}"/>
    <cellStyle name="20% - Accent1 3 18 2" xfId="1638" xr:uid="{00000000-0005-0000-0000-000093020000}"/>
    <cellStyle name="20% - Accent1 3 18 2 2" xfId="1639" xr:uid="{00000000-0005-0000-0000-000094020000}"/>
    <cellStyle name="20% - Accent1 3 18 3" xfId="1640" xr:uid="{00000000-0005-0000-0000-000095020000}"/>
    <cellStyle name="20% - Accent1 3 19" xfId="1641" xr:uid="{00000000-0005-0000-0000-000096020000}"/>
    <cellStyle name="20% - Accent1 3 19 2" xfId="1642" xr:uid="{00000000-0005-0000-0000-000097020000}"/>
    <cellStyle name="20% - Accent1 3 19 2 2" xfId="1643" xr:uid="{00000000-0005-0000-0000-000098020000}"/>
    <cellStyle name="20% - Accent1 3 19 3" xfId="1644" xr:uid="{00000000-0005-0000-0000-000099020000}"/>
    <cellStyle name="20% - Accent1 3 2" xfId="1645" xr:uid="{00000000-0005-0000-0000-00009A020000}"/>
    <cellStyle name="20% - Accent1 3 2 10" xfId="1646" xr:uid="{00000000-0005-0000-0000-00009B020000}"/>
    <cellStyle name="20% - Accent1 3 2 10 2" xfId="1647" xr:uid="{00000000-0005-0000-0000-00009C020000}"/>
    <cellStyle name="20% - Accent1 3 2 11" xfId="1648" xr:uid="{00000000-0005-0000-0000-00009D020000}"/>
    <cellStyle name="20% - Accent1 3 2 12" xfId="1649" xr:uid="{00000000-0005-0000-0000-00009E020000}"/>
    <cellStyle name="20% - Accent1 3 2 2" xfId="1650" xr:uid="{00000000-0005-0000-0000-00009F020000}"/>
    <cellStyle name="20% - Accent1 3 2 2 2" xfId="1651" xr:uid="{00000000-0005-0000-0000-0000A0020000}"/>
    <cellStyle name="20% - Accent1 3 2 2 2 2" xfId="1652" xr:uid="{00000000-0005-0000-0000-0000A1020000}"/>
    <cellStyle name="20% - Accent1 3 2 2 2 2 2" xfId="1653" xr:uid="{00000000-0005-0000-0000-0000A2020000}"/>
    <cellStyle name="20% - Accent1 3 2 2 2 2 2 2" xfId="1654" xr:uid="{00000000-0005-0000-0000-0000A3020000}"/>
    <cellStyle name="20% - Accent1 3 2 2 2 2 3" xfId="1655" xr:uid="{00000000-0005-0000-0000-0000A4020000}"/>
    <cellStyle name="20% - Accent1 3 2 2 2 3" xfId="1656" xr:uid="{00000000-0005-0000-0000-0000A5020000}"/>
    <cellStyle name="20% - Accent1 3 2 2 2 3 2" xfId="1657" xr:uid="{00000000-0005-0000-0000-0000A6020000}"/>
    <cellStyle name="20% - Accent1 3 2 2 2 4" xfId="1658" xr:uid="{00000000-0005-0000-0000-0000A7020000}"/>
    <cellStyle name="20% - Accent1 3 2 2 3" xfId="1659" xr:uid="{00000000-0005-0000-0000-0000A8020000}"/>
    <cellStyle name="20% - Accent1 3 2 2 3 2" xfId="1660" xr:uid="{00000000-0005-0000-0000-0000A9020000}"/>
    <cellStyle name="20% - Accent1 3 2 2 3 2 2" xfId="1661" xr:uid="{00000000-0005-0000-0000-0000AA020000}"/>
    <cellStyle name="20% - Accent1 3 2 2 3 2 2 2" xfId="1662" xr:uid="{00000000-0005-0000-0000-0000AB020000}"/>
    <cellStyle name="20% - Accent1 3 2 2 3 2 3" xfId="1663" xr:uid="{00000000-0005-0000-0000-0000AC020000}"/>
    <cellStyle name="20% - Accent1 3 2 2 3 3" xfId="1664" xr:uid="{00000000-0005-0000-0000-0000AD020000}"/>
    <cellStyle name="20% - Accent1 3 2 2 3 3 2" xfId="1665" xr:uid="{00000000-0005-0000-0000-0000AE020000}"/>
    <cellStyle name="20% - Accent1 3 2 2 3 4" xfId="1666" xr:uid="{00000000-0005-0000-0000-0000AF020000}"/>
    <cellStyle name="20% - Accent1 3 2 2 4" xfId="1667" xr:uid="{00000000-0005-0000-0000-0000B0020000}"/>
    <cellStyle name="20% - Accent1 3 2 2 4 2" xfId="1668" xr:uid="{00000000-0005-0000-0000-0000B1020000}"/>
    <cellStyle name="20% - Accent1 3 2 2 4 2 2" xfId="1669" xr:uid="{00000000-0005-0000-0000-0000B2020000}"/>
    <cellStyle name="20% - Accent1 3 2 2 4 2 2 2" xfId="1670" xr:uid="{00000000-0005-0000-0000-0000B3020000}"/>
    <cellStyle name="20% - Accent1 3 2 2 4 2 3" xfId="1671" xr:uid="{00000000-0005-0000-0000-0000B4020000}"/>
    <cellStyle name="20% - Accent1 3 2 2 4 3" xfId="1672" xr:uid="{00000000-0005-0000-0000-0000B5020000}"/>
    <cellStyle name="20% - Accent1 3 2 2 4 3 2" xfId="1673" xr:uid="{00000000-0005-0000-0000-0000B6020000}"/>
    <cellStyle name="20% - Accent1 3 2 2 4 4" xfId="1674" xr:uid="{00000000-0005-0000-0000-0000B7020000}"/>
    <cellStyle name="20% - Accent1 3 2 2 5" xfId="1675" xr:uid="{00000000-0005-0000-0000-0000B8020000}"/>
    <cellStyle name="20% - Accent1 3 2 2 5 2" xfId="1676" xr:uid="{00000000-0005-0000-0000-0000B9020000}"/>
    <cellStyle name="20% - Accent1 3 2 2 5 2 2" xfId="1677" xr:uid="{00000000-0005-0000-0000-0000BA020000}"/>
    <cellStyle name="20% - Accent1 3 2 2 5 2 2 2" xfId="1678" xr:uid="{00000000-0005-0000-0000-0000BB020000}"/>
    <cellStyle name="20% - Accent1 3 2 2 5 2 3" xfId="1679" xr:uid="{00000000-0005-0000-0000-0000BC020000}"/>
    <cellStyle name="20% - Accent1 3 2 2 5 3" xfId="1680" xr:uid="{00000000-0005-0000-0000-0000BD020000}"/>
    <cellStyle name="20% - Accent1 3 2 2 5 3 2" xfId="1681" xr:uid="{00000000-0005-0000-0000-0000BE020000}"/>
    <cellStyle name="20% - Accent1 3 2 2 5 4" xfId="1682" xr:uid="{00000000-0005-0000-0000-0000BF020000}"/>
    <cellStyle name="20% - Accent1 3 2 2 6" xfId="1683" xr:uid="{00000000-0005-0000-0000-0000C0020000}"/>
    <cellStyle name="20% - Accent1 3 2 2 6 2" xfId="1684" xr:uid="{00000000-0005-0000-0000-0000C1020000}"/>
    <cellStyle name="20% - Accent1 3 2 2 6 2 2" xfId="1685" xr:uid="{00000000-0005-0000-0000-0000C2020000}"/>
    <cellStyle name="20% - Accent1 3 2 2 6 2 2 2" xfId="1686" xr:uid="{00000000-0005-0000-0000-0000C3020000}"/>
    <cellStyle name="20% - Accent1 3 2 2 6 2 3" xfId="1687" xr:uid="{00000000-0005-0000-0000-0000C4020000}"/>
    <cellStyle name="20% - Accent1 3 2 2 6 3" xfId="1688" xr:uid="{00000000-0005-0000-0000-0000C5020000}"/>
    <cellStyle name="20% - Accent1 3 2 2 6 3 2" xfId="1689" xr:uid="{00000000-0005-0000-0000-0000C6020000}"/>
    <cellStyle name="20% - Accent1 3 2 2 6 4" xfId="1690" xr:uid="{00000000-0005-0000-0000-0000C7020000}"/>
    <cellStyle name="20% - Accent1 3 2 2 7" xfId="1691" xr:uid="{00000000-0005-0000-0000-0000C8020000}"/>
    <cellStyle name="20% - Accent1 3 2 2 7 2" xfId="1692" xr:uid="{00000000-0005-0000-0000-0000C9020000}"/>
    <cellStyle name="20% - Accent1 3 2 2 7 2 2" xfId="1693" xr:uid="{00000000-0005-0000-0000-0000CA020000}"/>
    <cellStyle name="20% - Accent1 3 2 2 7 3" xfId="1694" xr:uid="{00000000-0005-0000-0000-0000CB020000}"/>
    <cellStyle name="20% - Accent1 3 2 2 8" xfId="1695" xr:uid="{00000000-0005-0000-0000-0000CC020000}"/>
    <cellStyle name="20% - Accent1 3 2 2 8 2" xfId="1696" xr:uid="{00000000-0005-0000-0000-0000CD020000}"/>
    <cellStyle name="20% - Accent1 3 2 2 9" xfId="1697" xr:uid="{00000000-0005-0000-0000-0000CE020000}"/>
    <cellStyle name="20% - Accent1 3 2 3" xfId="1698" xr:uid="{00000000-0005-0000-0000-0000CF020000}"/>
    <cellStyle name="20% - Accent1 3 2 3 2" xfId="1699" xr:uid="{00000000-0005-0000-0000-0000D0020000}"/>
    <cellStyle name="20% - Accent1 3 2 3 2 2" xfId="1700" xr:uid="{00000000-0005-0000-0000-0000D1020000}"/>
    <cellStyle name="20% - Accent1 3 2 3 2 2 2" xfId="1701" xr:uid="{00000000-0005-0000-0000-0000D2020000}"/>
    <cellStyle name="20% - Accent1 3 2 3 2 2 2 2" xfId="1702" xr:uid="{00000000-0005-0000-0000-0000D3020000}"/>
    <cellStyle name="20% - Accent1 3 2 3 2 2 3" xfId="1703" xr:uid="{00000000-0005-0000-0000-0000D4020000}"/>
    <cellStyle name="20% - Accent1 3 2 3 2 3" xfId="1704" xr:uid="{00000000-0005-0000-0000-0000D5020000}"/>
    <cellStyle name="20% - Accent1 3 2 3 2 3 2" xfId="1705" xr:uid="{00000000-0005-0000-0000-0000D6020000}"/>
    <cellStyle name="20% - Accent1 3 2 3 2 4" xfId="1706" xr:uid="{00000000-0005-0000-0000-0000D7020000}"/>
    <cellStyle name="20% - Accent1 3 2 3 3" xfId="1707" xr:uid="{00000000-0005-0000-0000-0000D8020000}"/>
    <cellStyle name="20% - Accent1 3 2 3 3 2" xfId="1708" xr:uid="{00000000-0005-0000-0000-0000D9020000}"/>
    <cellStyle name="20% - Accent1 3 2 3 3 2 2" xfId="1709" xr:uid="{00000000-0005-0000-0000-0000DA020000}"/>
    <cellStyle name="20% - Accent1 3 2 3 3 2 2 2" xfId="1710" xr:uid="{00000000-0005-0000-0000-0000DB020000}"/>
    <cellStyle name="20% - Accent1 3 2 3 3 2 3" xfId="1711" xr:uid="{00000000-0005-0000-0000-0000DC020000}"/>
    <cellStyle name="20% - Accent1 3 2 3 3 3" xfId="1712" xr:uid="{00000000-0005-0000-0000-0000DD020000}"/>
    <cellStyle name="20% - Accent1 3 2 3 3 3 2" xfId="1713" xr:uid="{00000000-0005-0000-0000-0000DE020000}"/>
    <cellStyle name="20% - Accent1 3 2 3 3 4" xfId="1714" xr:uid="{00000000-0005-0000-0000-0000DF020000}"/>
    <cellStyle name="20% - Accent1 3 2 3 4" xfId="1715" xr:uid="{00000000-0005-0000-0000-0000E0020000}"/>
    <cellStyle name="20% - Accent1 3 2 3 4 2" xfId="1716" xr:uid="{00000000-0005-0000-0000-0000E1020000}"/>
    <cellStyle name="20% - Accent1 3 2 3 4 2 2" xfId="1717" xr:uid="{00000000-0005-0000-0000-0000E2020000}"/>
    <cellStyle name="20% - Accent1 3 2 3 4 2 2 2" xfId="1718" xr:uid="{00000000-0005-0000-0000-0000E3020000}"/>
    <cellStyle name="20% - Accent1 3 2 3 4 2 3" xfId="1719" xr:uid="{00000000-0005-0000-0000-0000E4020000}"/>
    <cellStyle name="20% - Accent1 3 2 3 4 3" xfId="1720" xr:uid="{00000000-0005-0000-0000-0000E5020000}"/>
    <cellStyle name="20% - Accent1 3 2 3 4 3 2" xfId="1721" xr:uid="{00000000-0005-0000-0000-0000E6020000}"/>
    <cellStyle name="20% - Accent1 3 2 3 4 4" xfId="1722" xr:uid="{00000000-0005-0000-0000-0000E7020000}"/>
    <cellStyle name="20% - Accent1 3 2 3 5" xfId="1723" xr:uid="{00000000-0005-0000-0000-0000E8020000}"/>
    <cellStyle name="20% - Accent1 3 2 3 5 2" xfId="1724" xr:uid="{00000000-0005-0000-0000-0000E9020000}"/>
    <cellStyle name="20% - Accent1 3 2 3 5 2 2" xfId="1725" xr:uid="{00000000-0005-0000-0000-0000EA020000}"/>
    <cellStyle name="20% - Accent1 3 2 3 5 2 2 2" xfId="1726" xr:uid="{00000000-0005-0000-0000-0000EB020000}"/>
    <cellStyle name="20% - Accent1 3 2 3 5 2 3" xfId="1727" xr:uid="{00000000-0005-0000-0000-0000EC020000}"/>
    <cellStyle name="20% - Accent1 3 2 3 5 3" xfId="1728" xr:uid="{00000000-0005-0000-0000-0000ED020000}"/>
    <cellStyle name="20% - Accent1 3 2 3 5 3 2" xfId="1729" xr:uid="{00000000-0005-0000-0000-0000EE020000}"/>
    <cellStyle name="20% - Accent1 3 2 3 5 4" xfId="1730" xr:uid="{00000000-0005-0000-0000-0000EF020000}"/>
    <cellStyle name="20% - Accent1 3 2 3 6" xfId="1731" xr:uid="{00000000-0005-0000-0000-0000F0020000}"/>
    <cellStyle name="20% - Accent1 3 2 3 6 2" xfId="1732" xr:uid="{00000000-0005-0000-0000-0000F1020000}"/>
    <cellStyle name="20% - Accent1 3 2 3 6 2 2" xfId="1733" xr:uid="{00000000-0005-0000-0000-0000F2020000}"/>
    <cellStyle name="20% - Accent1 3 2 3 6 2 2 2" xfId="1734" xr:uid="{00000000-0005-0000-0000-0000F3020000}"/>
    <cellStyle name="20% - Accent1 3 2 3 6 2 3" xfId="1735" xr:uid="{00000000-0005-0000-0000-0000F4020000}"/>
    <cellStyle name="20% - Accent1 3 2 3 6 3" xfId="1736" xr:uid="{00000000-0005-0000-0000-0000F5020000}"/>
    <cellStyle name="20% - Accent1 3 2 3 6 3 2" xfId="1737" xr:uid="{00000000-0005-0000-0000-0000F6020000}"/>
    <cellStyle name="20% - Accent1 3 2 3 6 4" xfId="1738" xr:uid="{00000000-0005-0000-0000-0000F7020000}"/>
    <cellStyle name="20% - Accent1 3 2 3 7" xfId="1739" xr:uid="{00000000-0005-0000-0000-0000F8020000}"/>
    <cellStyle name="20% - Accent1 3 2 3 7 2" xfId="1740" xr:uid="{00000000-0005-0000-0000-0000F9020000}"/>
    <cellStyle name="20% - Accent1 3 2 3 7 2 2" xfId="1741" xr:uid="{00000000-0005-0000-0000-0000FA020000}"/>
    <cellStyle name="20% - Accent1 3 2 3 7 3" xfId="1742" xr:uid="{00000000-0005-0000-0000-0000FB020000}"/>
    <cellStyle name="20% - Accent1 3 2 3 8" xfId="1743" xr:uid="{00000000-0005-0000-0000-0000FC020000}"/>
    <cellStyle name="20% - Accent1 3 2 3 8 2" xfId="1744" xr:uid="{00000000-0005-0000-0000-0000FD020000}"/>
    <cellStyle name="20% - Accent1 3 2 3 9" xfId="1745" xr:uid="{00000000-0005-0000-0000-0000FE020000}"/>
    <cellStyle name="20% - Accent1 3 2 4" xfId="1746" xr:uid="{00000000-0005-0000-0000-0000FF020000}"/>
    <cellStyle name="20% - Accent1 3 2 4 2" xfId="1747" xr:uid="{00000000-0005-0000-0000-000000030000}"/>
    <cellStyle name="20% - Accent1 3 2 4 2 2" xfId="1748" xr:uid="{00000000-0005-0000-0000-000001030000}"/>
    <cellStyle name="20% - Accent1 3 2 4 2 2 2" xfId="1749" xr:uid="{00000000-0005-0000-0000-000002030000}"/>
    <cellStyle name="20% - Accent1 3 2 4 2 3" xfId="1750" xr:uid="{00000000-0005-0000-0000-000003030000}"/>
    <cellStyle name="20% - Accent1 3 2 4 3" xfId="1751" xr:uid="{00000000-0005-0000-0000-000004030000}"/>
    <cellStyle name="20% - Accent1 3 2 4 3 2" xfId="1752" xr:uid="{00000000-0005-0000-0000-000005030000}"/>
    <cellStyle name="20% - Accent1 3 2 4 4" xfId="1753" xr:uid="{00000000-0005-0000-0000-000006030000}"/>
    <cellStyle name="20% - Accent1 3 2 5" xfId="1754" xr:uid="{00000000-0005-0000-0000-000007030000}"/>
    <cellStyle name="20% - Accent1 3 2 5 2" xfId="1755" xr:uid="{00000000-0005-0000-0000-000008030000}"/>
    <cellStyle name="20% - Accent1 3 2 5 2 2" xfId="1756" xr:uid="{00000000-0005-0000-0000-000009030000}"/>
    <cellStyle name="20% - Accent1 3 2 5 2 2 2" xfId="1757" xr:uid="{00000000-0005-0000-0000-00000A030000}"/>
    <cellStyle name="20% - Accent1 3 2 5 2 3" xfId="1758" xr:uid="{00000000-0005-0000-0000-00000B030000}"/>
    <cellStyle name="20% - Accent1 3 2 5 3" xfId="1759" xr:uid="{00000000-0005-0000-0000-00000C030000}"/>
    <cellStyle name="20% - Accent1 3 2 5 3 2" xfId="1760" xr:uid="{00000000-0005-0000-0000-00000D030000}"/>
    <cellStyle name="20% - Accent1 3 2 5 4" xfId="1761" xr:uid="{00000000-0005-0000-0000-00000E030000}"/>
    <cellStyle name="20% - Accent1 3 2 6" xfId="1762" xr:uid="{00000000-0005-0000-0000-00000F030000}"/>
    <cellStyle name="20% - Accent1 3 2 6 2" xfId="1763" xr:uid="{00000000-0005-0000-0000-000010030000}"/>
    <cellStyle name="20% - Accent1 3 2 6 2 2" xfId="1764" xr:uid="{00000000-0005-0000-0000-000011030000}"/>
    <cellStyle name="20% - Accent1 3 2 6 2 2 2" xfId="1765" xr:uid="{00000000-0005-0000-0000-000012030000}"/>
    <cellStyle name="20% - Accent1 3 2 6 2 3" xfId="1766" xr:uid="{00000000-0005-0000-0000-000013030000}"/>
    <cellStyle name="20% - Accent1 3 2 6 3" xfId="1767" xr:uid="{00000000-0005-0000-0000-000014030000}"/>
    <cellStyle name="20% - Accent1 3 2 6 3 2" xfId="1768" xr:uid="{00000000-0005-0000-0000-000015030000}"/>
    <cellStyle name="20% - Accent1 3 2 6 4" xfId="1769" xr:uid="{00000000-0005-0000-0000-000016030000}"/>
    <cellStyle name="20% - Accent1 3 2 7" xfId="1770" xr:uid="{00000000-0005-0000-0000-000017030000}"/>
    <cellStyle name="20% - Accent1 3 2 7 2" xfId="1771" xr:uid="{00000000-0005-0000-0000-000018030000}"/>
    <cellStyle name="20% - Accent1 3 2 7 2 2" xfId="1772" xr:uid="{00000000-0005-0000-0000-000019030000}"/>
    <cellStyle name="20% - Accent1 3 2 7 2 2 2" xfId="1773" xr:uid="{00000000-0005-0000-0000-00001A030000}"/>
    <cellStyle name="20% - Accent1 3 2 7 2 3" xfId="1774" xr:uid="{00000000-0005-0000-0000-00001B030000}"/>
    <cellStyle name="20% - Accent1 3 2 7 3" xfId="1775" xr:uid="{00000000-0005-0000-0000-00001C030000}"/>
    <cellStyle name="20% - Accent1 3 2 7 3 2" xfId="1776" xr:uid="{00000000-0005-0000-0000-00001D030000}"/>
    <cellStyle name="20% - Accent1 3 2 7 4" xfId="1777" xr:uid="{00000000-0005-0000-0000-00001E030000}"/>
    <cellStyle name="20% - Accent1 3 2 8" xfId="1778" xr:uid="{00000000-0005-0000-0000-00001F030000}"/>
    <cellStyle name="20% - Accent1 3 2 8 2" xfId="1779" xr:uid="{00000000-0005-0000-0000-000020030000}"/>
    <cellStyle name="20% - Accent1 3 2 8 2 2" xfId="1780" xr:uid="{00000000-0005-0000-0000-000021030000}"/>
    <cellStyle name="20% - Accent1 3 2 8 2 2 2" xfId="1781" xr:uid="{00000000-0005-0000-0000-000022030000}"/>
    <cellStyle name="20% - Accent1 3 2 8 2 3" xfId="1782" xr:uid="{00000000-0005-0000-0000-000023030000}"/>
    <cellStyle name="20% - Accent1 3 2 8 3" xfId="1783" xr:uid="{00000000-0005-0000-0000-000024030000}"/>
    <cellStyle name="20% - Accent1 3 2 8 3 2" xfId="1784" xr:uid="{00000000-0005-0000-0000-000025030000}"/>
    <cellStyle name="20% - Accent1 3 2 8 4" xfId="1785" xr:uid="{00000000-0005-0000-0000-000026030000}"/>
    <cellStyle name="20% - Accent1 3 2 9" xfId="1786" xr:uid="{00000000-0005-0000-0000-000027030000}"/>
    <cellStyle name="20% - Accent1 3 2 9 2" xfId="1787" xr:uid="{00000000-0005-0000-0000-000028030000}"/>
    <cellStyle name="20% - Accent1 3 2 9 2 2" xfId="1788" xr:uid="{00000000-0005-0000-0000-000029030000}"/>
    <cellStyle name="20% - Accent1 3 2 9 3" xfId="1789" xr:uid="{00000000-0005-0000-0000-00002A030000}"/>
    <cellStyle name="20% - Accent1 3 20" xfId="1790" xr:uid="{00000000-0005-0000-0000-00002B030000}"/>
    <cellStyle name="20% - Accent1 3 20 2" xfId="1791" xr:uid="{00000000-0005-0000-0000-00002C030000}"/>
    <cellStyle name="20% - Accent1 3 20 2 2" xfId="1792" xr:uid="{00000000-0005-0000-0000-00002D030000}"/>
    <cellStyle name="20% - Accent1 3 20 3" xfId="1793" xr:uid="{00000000-0005-0000-0000-00002E030000}"/>
    <cellStyle name="20% - Accent1 3 21" xfId="1794" xr:uid="{00000000-0005-0000-0000-00002F030000}"/>
    <cellStyle name="20% - Accent1 3 21 2" xfId="1795" xr:uid="{00000000-0005-0000-0000-000030030000}"/>
    <cellStyle name="20% - Accent1 3 21 2 2" xfId="1796" xr:uid="{00000000-0005-0000-0000-000031030000}"/>
    <cellStyle name="20% - Accent1 3 21 3" xfId="1797" xr:uid="{00000000-0005-0000-0000-000032030000}"/>
    <cellStyle name="20% - Accent1 3 22" xfId="1798" xr:uid="{00000000-0005-0000-0000-000033030000}"/>
    <cellStyle name="20% - Accent1 3 22 2" xfId="1799" xr:uid="{00000000-0005-0000-0000-000034030000}"/>
    <cellStyle name="20% - Accent1 3 22 2 2" xfId="1800" xr:uid="{00000000-0005-0000-0000-000035030000}"/>
    <cellStyle name="20% - Accent1 3 22 3" xfId="1801" xr:uid="{00000000-0005-0000-0000-000036030000}"/>
    <cellStyle name="20% - Accent1 3 23" xfId="1802" xr:uid="{00000000-0005-0000-0000-000037030000}"/>
    <cellStyle name="20% - Accent1 3 23 2" xfId="1803" xr:uid="{00000000-0005-0000-0000-000038030000}"/>
    <cellStyle name="20% - Accent1 3 23 2 2" xfId="1804" xr:uid="{00000000-0005-0000-0000-000039030000}"/>
    <cellStyle name="20% - Accent1 3 23 3" xfId="1805" xr:uid="{00000000-0005-0000-0000-00003A030000}"/>
    <cellStyle name="20% - Accent1 3 24" xfId="1806" xr:uid="{00000000-0005-0000-0000-00003B030000}"/>
    <cellStyle name="20% - Accent1 3 24 2" xfId="1807" xr:uid="{00000000-0005-0000-0000-00003C030000}"/>
    <cellStyle name="20% - Accent1 3 24 2 2" xfId="1808" xr:uid="{00000000-0005-0000-0000-00003D030000}"/>
    <cellStyle name="20% - Accent1 3 24 3" xfId="1809" xr:uid="{00000000-0005-0000-0000-00003E030000}"/>
    <cellStyle name="20% - Accent1 3 25" xfId="1810" xr:uid="{00000000-0005-0000-0000-00003F030000}"/>
    <cellStyle name="20% - Accent1 3 25 2" xfId="1811" xr:uid="{00000000-0005-0000-0000-000040030000}"/>
    <cellStyle name="20% - Accent1 3 25 2 2" xfId="1812" xr:uid="{00000000-0005-0000-0000-000041030000}"/>
    <cellStyle name="20% - Accent1 3 25 3" xfId="1813" xr:uid="{00000000-0005-0000-0000-000042030000}"/>
    <cellStyle name="20% - Accent1 3 26" xfId="1814" xr:uid="{00000000-0005-0000-0000-000043030000}"/>
    <cellStyle name="20% - Accent1 3 26 2" xfId="1815" xr:uid="{00000000-0005-0000-0000-000044030000}"/>
    <cellStyle name="20% - Accent1 3 26 2 2" xfId="1816" xr:uid="{00000000-0005-0000-0000-000045030000}"/>
    <cellStyle name="20% - Accent1 3 26 3" xfId="1817" xr:uid="{00000000-0005-0000-0000-000046030000}"/>
    <cellStyle name="20% - Accent1 3 27" xfId="1818" xr:uid="{00000000-0005-0000-0000-000047030000}"/>
    <cellStyle name="20% - Accent1 3 27 2" xfId="1819" xr:uid="{00000000-0005-0000-0000-000048030000}"/>
    <cellStyle name="20% - Accent1 3 27 2 2" xfId="1820" xr:uid="{00000000-0005-0000-0000-000049030000}"/>
    <cellStyle name="20% - Accent1 3 27 3" xfId="1821" xr:uid="{00000000-0005-0000-0000-00004A030000}"/>
    <cellStyle name="20% - Accent1 3 28" xfId="1822" xr:uid="{00000000-0005-0000-0000-00004B030000}"/>
    <cellStyle name="20% - Accent1 3 28 2" xfId="1823" xr:uid="{00000000-0005-0000-0000-00004C030000}"/>
    <cellStyle name="20% - Accent1 3 28 2 2" xfId="1824" xr:uid="{00000000-0005-0000-0000-00004D030000}"/>
    <cellStyle name="20% - Accent1 3 28 3" xfId="1825" xr:uid="{00000000-0005-0000-0000-00004E030000}"/>
    <cellStyle name="20% - Accent1 3 29" xfId="1826" xr:uid="{00000000-0005-0000-0000-00004F030000}"/>
    <cellStyle name="20% - Accent1 3 29 2" xfId="1827" xr:uid="{00000000-0005-0000-0000-000050030000}"/>
    <cellStyle name="20% - Accent1 3 29 2 2" xfId="1828" xr:uid="{00000000-0005-0000-0000-000051030000}"/>
    <cellStyle name="20% - Accent1 3 29 3" xfId="1829" xr:uid="{00000000-0005-0000-0000-000052030000}"/>
    <cellStyle name="20% - Accent1 3 3" xfId="1830" xr:uid="{00000000-0005-0000-0000-000053030000}"/>
    <cellStyle name="20% - Accent1 3 3 10" xfId="1831" xr:uid="{00000000-0005-0000-0000-000054030000}"/>
    <cellStyle name="20% - Accent1 3 3 2" xfId="1832" xr:uid="{00000000-0005-0000-0000-000055030000}"/>
    <cellStyle name="20% - Accent1 3 3 2 2" xfId="1833" xr:uid="{00000000-0005-0000-0000-000056030000}"/>
    <cellStyle name="20% - Accent1 3 3 2 2 2" xfId="1834" xr:uid="{00000000-0005-0000-0000-000057030000}"/>
    <cellStyle name="20% - Accent1 3 3 2 2 2 2" xfId="1835" xr:uid="{00000000-0005-0000-0000-000058030000}"/>
    <cellStyle name="20% - Accent1 3 3 2 2 3" xfId="1836" xr:uid="{00000000-0005-0000-0000-000059030000}"/>
    <cellStyle name="20% - Accent1 3 3 2 3" xfId="1837" xr:uid="{00000000-0005-0000-0000-00005A030000}"/>
    <cellStyle name="20% - Accent1 3 3 2 3 2" xfId="1838" xr:uid="{00000000-0005-0000-0000-00005B030000}"/>
    <cellStyle name="20% - Accent1 3 3 2 4" xfId="1839" xr:uid="{00000000-0005-0000-0000-00005C030000}"/>
    <cellStyle name="20% - Accent1 3 3 3" xfId="1840" xr:uid="{00000000-0005-0000-0000-00005D030000}"/>
    <cellStyle name="20% - Accent1 3 3 3 2" xfId="1841" xr:uid="{00000000-0005-0000-0000-00005E030000}"/>
    <cellStyle name="20% - Accent1 3 3 3 2 2" xfId="1842" xr:uid="{00000000-0005-0000-0000-00005F030000}"/>
    <cellStyle name="20% - Accent1 3 3 3 2 2 2" xfId="1843" xr:uid="{00000000-0005-0000-0000-000060030000}"/>
    <cellStyle name="20% - Accent1 3 3 3 2 3" xfId="1844" xr:uid="{00000000-0005-0000-0000-000061030000}"/>
    <cellStyle name="20% - Accent1 3 3 3 3" xfId="1845" xr:uid="{00000000-0005-0000-0000-000062030000}"/>
    <cellStyle name="20% - Accent1 3 3 3 3 2" xfId="1846" xr:uid="{00000000-0005-0000-0000-000063030000}"/>
    <cellStyle name="20% - Accent1 3 3 3 4" xfId="1847" xr:uid="{00000000-0005-0000-0000-000064030000}"/>
    <cellStyle name="20% - Accent1 3 3 4" xfId="1848" xr:uid="{00000000-0005-0000-0000-000065030000}"/>
    <cellStyle name="20% - Accent1 3 3 4 2" xfId="1849" xr:uid="{00000000-0005-0000-0000-000066030000}"/>
    <cellStyle name="20% - Accent1 3 3 4 2 2" xfId="1850" xr:uid="{00000000-0005-0000-0000-000067030000}"/>
    <cellStyle name="20% - Accent1 3 3 4 2 2 2" xfId="1851" xr:uid="{00000000-0005-0000-0000-000068030000}"/>
    <cellStyle name="20% - Accent1 3 3 4 2 3" xfId="1852" xr:uid="{00000000-0005-0000-0000-000069030000}"/>
    <cellStyle name="20% - Accent1 3 3 4 3" xfId="1853" xr:uid="{00000000-0005-0000-0000-00006A030000}"/>
    <cellStyle name="20% - Accent1 3 3 4 3 2" xfId="1854" xr:uid="{00000000-0005-0000-0000-00006B030000}"/>
    <cellStyle name="20% - Accent1 3 3 4 4" xfId="1855" xr:uid="{00000000-0005-0000-0000-00006C030000}"/>
    <cellStyle name="20% - Accent1 3 3 5" xfId="1856" xr:uid="{00000000-0005-0000-0000-00006D030000}"/>
    <cellStyle name="20% - Accent1 3 3 5 2" xfId="1857" xr:uid="{00000000-0005-0000-0000-00006E030000}"/>
    <cellStyle name="20% - Accent1 3 3 5 2 2" xfId="1858" xr:uid="{00000000-0005-0000-0000-00006F030000}"/>
    <cellStyle name="20% - Accent1 3 3 5 2 2 2" xfId="1859" xr:uid="{00000000-0005-0000-0000-000070030000}"/>
    <cellStyle name="20% - Accent1 3 3 5 2 3" xfId="1860" xr:uid="{00000000-0005-0000-0000-000071030000}"/>
    <cellStyle name="20% - Accent1 3 3 5 3" xfId="1861" xr:uid="{00000000-0005-0000-0000-000072030000}"/>
    <cellStyle name="20% - Accent1 3 3 5 3 2" xfId="1862" xr:uid="{00000000-0005-0000-0000-000073030000}"/>
    <cellStyle name="20% - Accent1 3 3 5 4" xfId="1863" xr:uid="{00000000-0005-0000-0000-000074030000}"/>
    <cellStyle name="20% - Accent1 3 3 6" xfId="1864" xr:uid="{00000000-0005-0000-0000-000075030000}"/>
    <cellStyle name="20% - Accent1 3 3 6 2" xfId="1865" xr:uid="{00000000-0005-0000-0000-000076030000}"/>
    <cellStyle name="20% - Accent1 3 3 6 2 2" xfId="1866" xr:uid="{00000000-0005-0000-0000-000077030000}"/>
    <cellStyle name="20% - Accent1 3 3 6 2 2 2" xfId="1867" xr:uid="{00000000-0005-0000-0000-000078030000}"/>
    <cellStyle name="20% - Accent1 3 3 6 2 3" xfId="1868" xr:uid="{00000000-0005-0000-0000-000079030000}"/>
    <cellStyle name="20% - Accent1 3 3 6 3" xfId="1869" xr:uid="{00000000-0005-0000-0000-00007A030000}"/>
    <cellStyle name="20% - Accent1 3 3 6 3 2" xfId="1870" xr:uid="{00000000-0005-0000-0000-00007B030000}"/>
    <cellStyle name="20% - Accent1 3 3 6 4" xfId="1871" xr:uid="{00000000-0005-0000-0000-00007C030000}"/>
    <cellStyle name="20% - Accent1 3 3 7" xfId="1872" xr:uid="{00000000-0005-0000-0000-00007D030000}"/>
    <cellStyle name="20% - Accent1 3 3 7 2" xfId="1873" xr:uid="{00000000-0005-0000-0000-00007E030000}"/>
    <cellStyle name="20% - Accent1 3 3 7 2 2" xfId="1874" xr:uid="{00000000-0005-0000-0000-00007F030000}"/>
    <cellStyle name="20% - Accent1 3 3 7 3" xfId="1875" xr:uid="{00000000-0005-0000-0000-000080030000}"/>
    <cellStyle name="20% - Accent1 3 3 8" xfId="1876" xr:uid="{00000000-0005-0000-0000-000081030000}"/>
    <cellStyle name="20% - Accent1 3 3 8 2" xfId="1877" xr:uid="{00000000-0005-0000-0000-000082030000}"/>
    <cellStyle name="20% - Accent1 3 3 9" xfId="1878" xr:uid="{00000000-0005-0000-0000-000083030000}"/>
    <cellStyle name="20% - Accent1 3 30" xfId="1879" xr:uid="{00000000-0005-0000-0000-000084030000}"/>
    <cellStyle name="20% - Accent1 3 30 2" xfId="1880" xr:uid="{00000000-0005-0000-0000-000085030000}"/>
    <cellStyle name="20% - Accent1 3 31" xfId="1881" xr:uid="{00000000-0005-0000-0000-000086030000}"/>
    <cellStyle name="20% - Accent1 3 32" xfId="1882" xr:uid="{00000000-0005-0000-0000-000087030000}"/>
    <cellStyle name="20% - Accent1 3 4" xfId="1883" xr:uid="{00000000-0005-0000-0000-000088030000}"/>
    <cellStyle name="20% - Accent1 3 4 2" xfId="1884" xr:uid="{00000000-0005-0000-0000-000089030000}"/>
    <cellStyle name="20% - Accent1 3 4 2 2" xfId="1885" xr:uid="{00000000-0005-0000-0000-00008A030000}"/>
    <cellStyle name="20% - Accent1 3 4 2 2 2" xfId="1886" xr:uid="{00000000-0005-0000-0000-00008B030000}"/>
    <cellStyle name="20% - Accent1 3 4 2 2 2 2" xfId="1887" xr:uid="{00000000-0005-0000-0000-00008C030000}"/>
    <cellStyle name="20% - Accent1 3 4 2 2 3" xfId="1888" xr:uid="{00000000-0005-0000-0000-00008D030000}"/>
    <cellStyle name="20% - Accent1 3 4 2 3" xfId="1889" xr:uid="{00000000-0005-0000-0000-00008E030000}"/>
    <cellStyle name="20% - Accent1 3 4 2 3 2" xfId="1890" xr:uid="{00000000-0005-0000-0000-00008F030000}"/>
    <cellStyle name="20% - Accent1 3 4 2 4" xfId="1891" xr:uid="{00000000-0005-0000-0000-000090030000}"/>
    <cellStyle name="20% - Accent1 3 4 3" xfId="1892" xr:uid="{00000000-0005-0000-0000-000091030000}"/>
    <cellStyle name="20% - Accent1 3 4 3 2" xfId="1893" xr:uid="{00000000-0005-0000-0000-000092030000}"/>
    <cellStyle name="20% - Accent1 3 4 3 2 2" xfId="1894" xr:uid="{00000000-0005-0000-0000-000093030000}"/>
    <cellStyle name="20% - Accent1 3 4 3 2 2 2" xfId="1895" xr:uid="{00000000-0005-0000-0000-000094030000}"/>
    <cellStyle name="20% - Accent1 3 4 3 2 3" xfId="1896" xr:uid="{00000000-0005-0000-0000-000095030000}"/>
    <cellStyle name="20% - Accent1 3 4 3 3" xfId="1897" xr:uid="{00000000-0005-0000-0000-000096030000}"/>
    <cellStyle name="20% - Accent1 3 4 3 3 2" xfId="1898" xr:uid="{00000000-0005-0000-0000-000097030000}"/>
    <cellStyle name="20% - Accent1 3 4 3 4" xfId="1899" xr:uid="{00000000-0005-0000-0000-000098030000}"/>
    <cellStyle name="20% - Accent1 3 4 4" xfId="1900" xr:uid="{00000000-0005-0000-0000-000099030000}"/>
    <cellStyle name="20% - Accent1 3 4 4 2" xfId="1901" xr:uid="{00000000-0005-0000-0000-00009A030000}"/>
    <cellStyle name="20% - Accent1 3 4 4 2 2" xfId="1902" xr:uid="{00000000-0005-0000-0000-00009B030000}"/>
    <cellStyle name="20% - Accent1 3 4 4 2 2 2" xfId="1903" xr:uid="{00000000-0005-0000-0000-00009C030000}"/>
    <cellStyle name="20% - Accent1 3 4 4 2 3" xfId="1904" xr:uid="{00000000-0005-0000-0000-00009D030000}"/>
    <cellStyle name="20% - Accent1 3 4 4 3" xfId="1905" xr:uid="{00000000-0005-0000-0000-00009E030000}"/>
    <cellStyle name="20% - Accent1 3 4 4 3 2" xfId="1906" xr:uid="{00000000-0005-0000-0000-00009F030000}"/>
    <cellStyle name="20% - Accent1 3 4 4 4" xfId="1907" xr:uid="{00000000-0005-0000-0000-0000A0030000}"/>
    <cellStyle name="20% - Accent1 3 4 5" xfId="1908" xr:uid="{00000000-0005-0000-0000-0000A1030000}"/>
    <cellStyle name="20% - Accent1 3 4 5 2" xfId="1909" xr:uid="{00000000-0005-0000-0000-0000A2030000}"/>
    <cellStyle name="20% - Accent1 3 4 5 2 2" xfId="1910" xr:uid="{00000000-0005-0000-0000-0000A3030000}"/>
    <cellStyle name="20% - Accent1 3 4 5 2 2 2" xfId="1911" xr:uid="{00000000-0005-0000-0000-0000A4030000}"/>
    <cellStyle name="20% - Accent1 3 4 5 2 3" xfId="1912" xr:uid="{00000000-0005-0000-0000-0000A5030000}"/>
    <cellStyle name="20% - Accent1 3 4 5 3" xfId="1913" xr:uid="{00000000-0005-0000-0000-0000A6030000}"/>
    <cellStyle name="20% - Accent1 3 4 5 3 2" xfId="1914" xr:uid="{00000000-0005-0000-0000-0000A7030000}"/>
    <cellStyle name="20% - Accent1 3 4 5 4" xfId="1915" xr:uid="{00000000-0005-0000-0000-0000A8030000}"/>
    <cellStyle name="20% - Accent1 3 4 6" xfId="1916" xr:uid="{00000000-0005-0000-0000-0000A9030000}"/>
    <cellStyle name="20% - Accent1 3 4 6 2" xfId="1917" xr:uid="{00000000-0005-0000-0000-0000AA030000}"/>
    <cellStyle name="20% - Accent1 3 4 6 2 2" xfId="1918" xr:uid="{00000000-0005-0000-0000-0000AB030000}"/>
    <cellStyle name="20% - Accent1 3 4 6 2 2 2" xfId="1919" xr:uid="{00000000-0005-0000-0000-0000AC030000}"/>
    <cellStyle name="20% - Accent1 3 4 6 2 3" xfId="1920" xr:uid="{00000000-0005-0000-0000-0000AD030000}"/>
    <cellStyle name="20% - Accent1 3 4 6 3" xfId="1921" xr:uid="{00000000-0005-0000-0000-0000AE030000}"/>
    <cellStyle name="20% - Accent1 3 4 6 3 2" xfId="1922" xr:uid="{00000000-0005-0000-0000-0000AF030000}"/>
    <cellStyle name="20% - Accent1 3 4 6 4" xfId="1923" xr:uid="{00000000-0005-0000-0000-0000B0030000}"/>
    <cellStyle name="20% - Accent1 3 4 7" xfId="1924" xr:uid="{00000000-0005-0000-0000-0000B1030000}"/>
    <cellStyle name="20% - Accent1 3 4 7 2" xfId="1925" xr:uid="{00000000-0005-0000-0000-0000B2030000}"/>
    <cellStyle name="20% - Accent1 3 4 7 2 2" xfId="1926" xr:uid="{00000000-0005-0000-0000-0000B3030000}"/>
    <cellStyle name="20% - Accent1 3 4 7 3" xfId="1927" xr:uid="{00000000-0005-0000-0000-0000B4030000}"/>
    <cellStyle name="20% - Accent1 3 4 8" xfId="1928" xr:uid="{00000000-0005-0000-0000-0000B5030000}"/>
    <cellStyle name="20% - Accent1 3 4 8 2" xfId="1929" xr:uid="{00000000-0005-0000-0000-0000B6030000}"/>
    <cellStyle name="20% - Accent1 3 4 9" xfId="1930" xr:uid="{00000000-0005-0000-0000-0000B7030000}"/>
    <cellStyle name="20% - Accent1 3 5" xfId="1931" xr:uid="{00000000-0005-0000-0000-0000B8030000}"/>
    <cellStyle name="20% - Accent1 3 5 2" xfId="1932" xr:uid="{00000000-0005-0000-0000-0000B9030000}"/>
    <cellStyle name="20% - Accent1 3 5 2 2" xfId="1933" xr:uid="{00000000-0005-0000-0000-0000BA030000}"/>
    <cellStyle name="20% - Accent1 3 5 2 2 2" xfId="1934" xr:uid="{00000000-0005-0000-0000-0000BB030000}"/>
    <cellStyle name="20% - Accent1 3 5 2 2 2 2" xfId="1935" xr:uid="{00000000-0005-0000-0000-0000BC030000}"/>
    <cellStyle name="20% - Accent1 3 5 2 2 3" xfId="1936" xr:uid="{00000000-0005-0000-0000-0000BD030000}"/>
    <cellStyle name="20% - Accent1 3 5 2 3" xfId="1937" xr:uid="{00000000-0005-0000-0000-0000BE030000}"/>
    <cellStyle name="20% - Accent1 3 5 2 3 2" xfId="1938" xr:uid="{00000000-0005-0000-0000-0000BF030000}"/>
    <cellStyle name="20% - Accent1 3 5 2 4" xfId="1939" xr:uid="{00000000-0005-0000-0000-0000C0030000}"/>
    <cellStyle name="20% - Accent1 3 5 3" xfId="1940" xr:uid="{00000000-0005-0000-0000-0000C1030000}"/>
    <cellStyle name="20% - Accent1 3 5 3 2" xfId="1941" xr:uid="{00000000-0005-0000-0000-0000C2030000}"/>
    <cellStyle name="20% - Accent1 3 5 3 2 2" xfId="1942" xr:uid="{00000000-0005-0000-0000-0000C3030000}"/>
    <cellStyle name="20% - Accent1 3 5 3 2 2 2" xfId="1943" xr:uid="{00000000-0005-0000-0000-0000C4030000}"/>
    <cellStyle name="20% - Accent1 3 5 3 2 3" xfId="1944" xr:uid="{00000000-0005-0000-0000-0000C5030000}"/>
    <cellStyle name="20% - Accent1 3 5 3 3" xfId="1945" xr:uid="{00000000-0005-0000-0000-0000C6030000}"/>
    <cellStyle name="20% - Accent1 3 5 3 3 2" xfId="1946" xr:uid="{00000000-0005-0000-0000-0000C7030000}"/>
    <cellStyle name="20% - Accent1 3 5 3 4" xfId="1947" xr:uid="{00000000-0005-0000-0000-0000C8030000}"/>
    <cellStyle name="20% - Accent1 3 5 4" xfId="1948" xr:uid="{00000000-0005-0000-0000-0000C9030000}"/>
    <cellStyle name="20% - Accent1 3 5 4 2" xfId="1949" xr:uid="{00000000-0005-0000-0000-0000CA030000}"/>
    <cellStyle name="20% - Accent1 3 5 4 2 2" xfId="1950" xr:uid="{00000000-0005-0000-0000-0000CB030000}"/>
    <cellStyle name="20% - Accent1 3 5 4 2 2 2" xfId="1951" xr:uid="{00000000-0005-0000-0000-0000CC030000}"/>
    <cellStyle name="20% - Accent1 3 5 4 2 3" xfId="1952" xr:uid="{00000000-0005-0000-0000-0000CD030000}"/>
    <cellStyle name="20% - Accent1 3 5 4 3" xfId="1953" xr:uid="{00000000-0005-0000-0000-0000CE030000}"/>
    <cellStyle name="20% - Accent1 3 5 4 3 2" xfId="1954" xr:uid="{00000000-0005-0000-0000-0000CF030000}"/>
    <cellStyle name="20% - Accent1 3 5 4 4" xfId="1955" xr:uid="{00000000-0005-0000-0000-0000D0030000}"/>
    <cellStyle name="20% - Accent1 3 5 5" xfId="1956" xr:uid="{00000000-0005-0000-0000-0000D1030000}"/>
    <cellStyle name="20% - Accent1 3 5 5 2" xfId="1957" xr:uid="{00000000-0005-0000-0000-0000D2030000}"/>
    <cellStyle name="20% - Accent1 3 5 5 2 2" xfId="1958" xr:uid="{00000000-0005-0000-0000-0000D3030000}"/>
    <cellStyle name="20% - Accent1 3 5 5 2 2 2" xfId="1959" xr:uid="{00000000-0005-0000-0000-0000D4030000}"/>
    <cellStyle name="20% - Accent1 3 5 5 2 3" xfId="1960" xr:uid="{00000000-0005-0000-0000-0000D5030000}"/>
    <cellStyle name="20% - Accent1 3 5 5 3" xfId="1961" xr:uid="{00000000-0005-0000-0000-0000D6030000}"/>
    <cellStyle name="20% - Accent1 3 5 5 3 2" xfId="1962" xr:uid="{00000000-0005-0000-0000-0000D7030000}"/>
    <cellStyle name="20% - Accent1 3 5 5 4" xfId="1963" xr:uid="{00000000-0005-0000-0000-0000D8030000}"/>
    <cellStyle name="20% - Accent1 3 5 6" xfId="1964" xr:uid="{00000000-0005-0000-0000-0000D9030000}"/>
    <cellStyle name="20% - Accent1 3 5 6 2" xfId="1965" xr:uid="{00000000-0005-0000-0000-0000DA030000}"/>
    <cellStyle name="20% - Accent1 3 5 6 2 2" xfId="1966" xr:uid="{00000000-0005-0000-0000-0000DB030000}"/>
    <cellStyle name="20% - Accent1 3 5 6 2 2 2" xfId="1967" xr:uid="{00000000-0005-0000-0000-0000DC030000}"/>
    <cellStyle name="20% - Accent1 3 5 6 2 3" xfId="1968" xr:uid="{00000000-0005-0000-0000-0000DD030000}"/>
    <cellStyle name="20% - Accent1 3 5 6 3" xfId="1969" xr:uid="{00000000-0005-0000-0000-0000DE030000}"/>
    <cellStyle name="20% - Accent1 3 5 6 3 2" xfId="1970" xr:uid="{00000000-0005-0000-0000-0000DF030000}"/>
    <cellStyle name="20% - Accent1 3 5 6 4" xfId="1971" xr:uid="{00000000-0005-0000-0000-0000E0030000}"/>
    <cellStyle name="20% - Accent1 3 5 7" xfId="1972" xr:uid="{00000000-0005-0000-0000-0000E1030000}"/>
    <cellStyle name="20% - Accent1 3 5 7 2" xfId="1973" xr:uid="{00000000-0005-0000-0000-0000E2030000}"/>
    <cellStyle name="20% - Accent1 3 5 7 2 2" xfId="1974" xr:uid="{00000000-0005-0000-0000-0000E3030000}"/>
    <cellStyle name="20% - Accent1 3 5 7 3" xfId="1975" xr:uid="{00000000-0005-0000-0000-0000E4030000}"/>
    <cellStyle name="20% - Accent1 3 5 8" xfId="1976" xr:uid="{00000000-0005-0000-0000-0000E5030000}"/>
    <cellStyle name="20% - Accent1 3 5 8 2" xfId="1977" xr:uid="{00000000-0005-0000-0000-0000E6030000}"/>
    <cellStyle name="20% - Accent1 3 5 9" xfId="1978" xr:uid="{00000000-0005-0000-0000-0000E7030000}"/>
    <cellStyle name="20% - Accent1 3 6" xfId="1979" xr:uid="{00000000-0005-0000-0000-0000E8030000}"/>
    <cellStyle name="20% - Accent1 3 6 2" xfId="1980" xr:uid="{00000000-0005-0000-0000-0000E9030000}"/>
    <cellStyle name="20% - Accent1 3 6 2 2" xfId="1981" xr:uid="{00000000-0005-0000-0000-0000EA030000}"/>
    <cellStyle name="20% - Accent1 3 6 2 2 2" xfId="1982" xr:uid="{00000000-0005-0000-0000-0000EB030000}"/>
    <cellStyle name="20% - Accent1 3 6 2 2 2 2" xfId="1983" xr:uid="{00000000-0005-0000-0000-0000EC030000}"/>
    <cellStyle name="20% - Accent1 3 6 2 2 3" xfId="1984" xr:uid="{00000000-0005-0000-0000-0000ED030000}"/>
    <cellStyle name="20% - Accent1 3 6 2 3" xfId="1985" xr:uid="{00000000-0005-0000-0000-0000EE030000}"/>
    <cellStyle name="20% - Accent1 3 6 2 3 2" xfId="1986" xr:uid="{00000000-0005-0000-0000-0000EF030000}"/>
    <cellStyle name="20% - Accent1 3 6 2 4" xfId="1987" xr:uid="{00000000-0005-0000-0000-0000F0030000}"/>
    <cellStyle name="20% - Accent1 3 6 3" xfId="1988" xr:uid="{00000000-0005-0000-0000-0000F1030000}"/>
    <cellStyle name="20% - Accent1 3 6 3 2" xfId="1989" xr:uid="{00000000-0005-0000-0000-0000F2030000}"/>
    <cellStyle name="20% - Accent1 3 6 3 2 2" xfId="1990" xr:uid="{00000000-0005-0000-0000-0000F3030000}"/>
    <cellStyle name="20% - Accent1 3 6 3 2 2 2" xfId="1991" xr:uid="{00000000-0005-0000-0000-0000F4030000}"/>
    <cellStyle name="20% - Accent1 3 6 3 2 3" xfId="1992" xr:uid="{00000000-0005-0000-0000-0000F5030000}"/>
    <cellStyle name="20% - Accent1 3 6 3 3" xfId="1993" xr:uid="{00000000-0005-0000-0000-0000F6030000}"/>
    <cellStyle name="20% - Accent1 3 6 3 3 2" xfId="1994" xr:uid="{00000000-0005-0000-0000-0000F7030000}"/>
    <cellStyle name="20% - Accent1 3 6 3 4" xfId="1995" xr:uid="{00000000-0005-0000-0000-0000F8030000}"/>
    <cellStyle name="20% - Accent1 3 6 4" xfId="1996" xr:uid="{00000000-0005-0000-0000-0000F9030000}"/>
    <cellStyle name="20% - Accent1 3 6 4 2" xfId="1997" xr:uid="{00000000-0005-0000-0000-0000FA030000}"/>
    <cellStyle name="20% - Accent1 3 6 4 2 2" xfId="1998" xr:uid="{00000000-0005-0000-0000-0000FB030000}"/>
    <cellStyle name="20% - Accent1 3 6 4 2 2 2" xfId="1999" xr:uid="{00000000-0005-0000-0000-0000FC030000}"/>
    <cellStyle name="20% - Accent1 3 6 4 2 3" xfId="2000" xr:uid="{00000000-0005-0000-0000-0000FD030000}"/>
    <cellStyle name="20% - Accent1 3 6 4 3" xfId="2001" xr:uid="{00000000-0005-0000-0000-0000FE030000}"/>
    <cellStyle name="20% - Accent1 3 6 4 3 2" xfId="2002" xr:uid="{00000000-0005-0000-0000-0000FF030000}"/>
    <cellStyle name="20% - Accent1 3 6 4 4" xfId="2003" xr:uid="{00000000-0005-0000-0000-000000040000}"/>
    <cellStyle name="20% - Accent1 3 6 5" xfId="2004" xr:uid="{00000000-0005-0000-0000-000001040000}"/>
    <cellStyle name="20% - Accent1 3 6 5 2" xfId="2005" xr:uid="{00000000-0005-0000-0000-000002040000}"/>
    <cellStyle name="20% - Accent1 3 6 5 2 2" xfId="2006" xr:uid="{00000000-0005-0000-0000-000003040000}"/>
    <cellStyle name="20% - Accent1 3 6 5 2 2 2" xfId="2007" xr:uid="{00000000-0005-0000-0000-000004040000}"/>
    <cellStyle name="20% - Accent1 3 6 5 2 3" xfId="2008" xr:uid="{00000000-0005-0000-0000-000005040000}"/>
    <cellStyle name="20% - Accent1 3 6 5 3" xfId="2009" xr:uid="{00000000-0005-0000-0000-000006040000}"/>
    <cellStyle name="20% - Accent1 3 6 5 3 2" xfId="2010" xr:uid="{00000000-0005-0000-0000-000007040000}"/>
    <cellStyle name="20% - Accent1 3 6 5 4" xfId="2011" xr:uid="{00000000-0005-0000-0000-000008040000}"/>
    <cellStyle name="20% - Accent1 3 6 6" xfId="2012" xr:uid="{00000000-0005-0000-0000-000009040000}"/>
    <cellStyle name="20% - Accent1 3 6 6 2" xfId="2013" xr:uid="{00000000-0005-0000-0000-00000A040000}"/>
    <cellStyle name="20% - Accent1 3 6 6 2 2" xfId="2014" xr:uid="{00000000-0005-0000-0000-00000B040000}"/>
    <cellStyle name="20% - Accent1 3 6 6 2 2 2" xfId="2015" xr:uid="{00000000-0005-0000-0000-00000C040000}"/>
    <cellStyle name="20% - Accent1 3 6 6 2 3" xfId="2016" xr:uid="{00000000-0005-0000-0000-00000D040000}"/>
    <cellStyle name="20% - Accent1 3 6 6 3" xfId="2017" xr:uid="{00000000-0005-0000-0000-00000E040000}"/>
    <cellStyle name="20% - Accent1 3 6 6 3 2" xfId="2018" xr:uid="{00000000-0005-0000-0000-00000F040000}"/>
    <cellStyle name="20% - Accent1 3 6 6 4" xfId="2019" xr:uid="{00000000-0005-0000-0000-000010040000}"/>
    <cellStyle name="20% - Accent1 3 6 7" xfId="2020" xr:uid="{00000000-0005-0000-0000-000011040000}"/>
    <cellStyle name="20% - Accent1 3 6 7 2" xfId="2021" xr:uid="{00000000-0005-0000-0000-000012040000}"/>
    <cellStyle name="20% - Accent1 3 6 7 2 2" xfId="2022" xr:uid="{00000000-0005-0000-0000-000013040000}"/>
    <cellStyle name="20% - Accent1 3 6 7 3" xfId="2023" xr:uid="{00000000-0005-0000-0000-000014040000}"/>
    <cellStyle name="20% - Accent1 3 6 8" xfId="2024" xr:uid="{00000000-0005-0000-0000-000015040000}"/>
    <cellStyle name="20% - Accent1 3 6 8 2" xfId="2025" xr:uid="{00000000-0005-0000-0000-000016040000}"/>
    <cellStyle name="20% - Accent1 3 6 9" xfId="2026" xr:uid="{00000000-0005-0000-0000-000017040000}"/>
    <cellStyle name="20% - Accent1 3 7" xfId="2027" xr:uid="{00000000-0005-0000-0000-000018040000}"/>
    <cellStyle name="20% - Accent1 3 7 2" xfId="2028" xr:uid="{00000000-0005-0000-0000-000019040000}"/>
    <cellStyle name="20% - Accent1 3 7 2 2" xfId="2029" xr:uid="{00000000-0005-0000-0000-00001A040000}"/>
    <cellStyle name="20% - Accent1 3 7 2 2 2" xfId="2030" xr:uid="{00000000-0005-0000-0000-00001B040000}"/>
    <cellStyle name="20% - Accent1 3 7 2 3" xfId="2031" xr:uid="{00000000-0005-0000-0000-00001C040000}"/>
    <cellStyle name="20% - Accent1 3 7 3" xfId="2032" xr:uid="{00000000-0005-0000-0000-00001D040000}"/>
    <cellStyle name="20% - Accent1 3 7 3 2" xfId="2033" xr:uid="{00000000-0005-0000-0000-00001E040000}"/>
    <cellStyle name="20% - Accent1 3 7 4" xfId="2034" xr:uid="{00000000-0005-0000-0000-00001F040000}"/>
    <cellStyle name="20% - Accent1 3 8" xfId="2035" xr:uid="{00000000-0005-0000-0000-000020040000}"/>
    <cellStyle name="20% - Accent1 3 8 2" xfId="2036" xr:uid="{00000000-0005-0000-0000-000021040000}"/>
    <cellStyle name="20% - Accent1 3 8 2 2" xfId="2037" xr:uid="{00000000-0005-0000-0000-000022040000}"/>
    <cellStyle name="20% - Accent1 3 8 2 2 2" xfId="2038" xr:uid="{00000000-0005-0000-0000-000023040000}"/>
    <cellStyle name="20% - Accent1 3 8 2 3" xfId="2039" xr:uid="{00000000-0005-0000-0000-000024040000}"/>
    <cellStyle name="20% - Accent1 3 8 3" xfId="2040" xr:uid="{00000000-0005-0000-0000-000025040000}"/>
    <cellStyle name="20% - Accent1 3 8 3 2" xfId="2041" xr:uid="{00000000-0005-0000-0000-000026040000}"/>
    <cellStyle name="20% - Accent1 3 8 4" xfId="2042" xr:uid="{00000000-0005-0000-0000-000027040000}"/>
    <cellStyle name="20% - Accent1 3 9" xfId="2043" xr:uid="{00000000-0005-0000-0000-000028040000}"/>
    <cellStyle name="20% - Accent1 3 9 2" xfId="2044" xr:uid="{00000000-0005-0000-0000-000029040000}"/>
    <cellStyle name="20% - Accent1 3 9 2 2" xfId="2045" xr:uid="{00000000-0005-0000-0000-00002A040000}"/>
    <cellStyle name="20% - Accent1 3 9 2 2 2" xfId="2046" xr:uid="{00000000-0005-0000-0000-00002B040000}"/>
    <cellStyle name="20% - Accent1 3 9 2 3" xfId="2047" xr:uid="{00000000-0005-0000-0000-00002C040000}"/>
    <cellStyle name="20% - Accent1 3 9 3" xfId="2048" xr:uid="{00000000-0005-0000-0000-00002D040000}"/>
    <cellStyle name="20% - Accent1 3 9 3 2" xfId="2049" xr:uid="{00000000-0005-0000-0000-00002E040000}"/>
    <cellStyle name="20% - Accent1 3 9 4" xfId="2050" xr:uid="{00000000-0005-0000-0000-00002F040000}"/>
    <cellStyle name="20% - Accent1 4" xfId="2051" xr:uid="{00000000-0005-0000-0000-000030040000}"/>
    <cellStyle name="20% - Accent1 4 2" xfId="2052" xr:uid="{00000000-0005-0000-0000-000031040000}"/>
    <cellStyle name="20% - Accent1 4 3" xfId="2053" xr:uid="{00000000-0005-0000-0000-000032040000}"/>
    <cellStyle name="20% - Accent1 5" xfId="2054" xr:uid="{00000000-0005-0000-0000-000033040000}"/>
    <cellStyle name="20% - Accent1 6" xfId="2055" xr:uid="{00000000-0005-0000-0000-000034040000}"/>
    <cellStyle name="20% - Accent2" xfId="50" xr:uid="{00000000-0005-0000-0000-000035040000}"/>
    <cellStyle name="20% - Accent2 2" xfId="2056" xr:uid="{00000000-0005-0000-0000-000036040000}"/>
    <cellStyle name="20% - Accent2 2 10" xfId="2057" xr:uid="{00000000-0005-0000-0000-000037040000}"/>
    <cellStyle name="20% - Accent2 2 10 2" xfId="2058" xr:uid="{00000000-0005-0000-0000-000038040000}"/>
    <cellStyle name="20% - Accent2 2 10 2 2" xfId="2059" xr:uid="{00000000-0005-0000-0000-000039040000}"/>
    <cellStyle name="20% - Accent2 2 10 2 2 2" xfId="2060" xr:uid="{00000000-0005-0000-0000-00003A040000}"/>
    <cellStyle name="20% - Accent2 2 10 2 3" xfId="2061" xr:uid="{00000000-0005-0000-0000-00003B040000}"/>
    <cellStyle name="20% - Accent2 2 10 3" xfId="2062" xr:uid="{00000000-0005-0000-0000-00003C040000}"/>
    <cellStyle name="20% - Accent2 2 10 3 2" xfId="2063" xr:uid="{00000000-0005-0000-0000-00003D040000}"/>
    <cellStyle name="20% - Accent2 2 10 4" xfId="2064" xr:uid="{00000000-0005-0000-0000-00003E040000}"/>
    <cellStyle name="20% - Accent2 2 11" xfId="2065" xr:uid="{00000000-0005-0000-0000-00003F040000}"/>
    <cellStyle name="20% - Accent2 2 11 2" xfId="2066" xr:uid="{00000000-0005-0000-0000-000040040000}"/>
    <cellStyle name="20% - Accent2 2 11 2 2" xfId="2067" xr:uid="{00000000-0005-0000-0000-000041040000}"/>
    <cellStyle name="20% - Accent2 2 11 2 2 2" xfId="2068" xr:uid="{00000000-0005-0000-0000-000042040000}"/>
    <cellStyle name="20% - Accent2 2 11 2 3" xfId="2069" xr:uid="{00000000-0005-0000-0000-000043040000}"/>
    <cellStyle name="20% - Accent2 2 11 3" xfId="2070" xr:uid="{00000000-0005-0000-0000-000044040000}"/>
    <cellStyle name="20% - Accent2 2 11 3 2" xfId="2071" xr:uid="{00000000-0005-0000-0000-000045040000}"/>
    <cellStyle name="20% - Accent2 2 11 4" xfId="2072" xr:uid="{00000000-0005-0000-0000-000046040000}"/>
    <cellStyle name="20% - Accent2 2 12" xfId="2073" xr:uid="{00000000-0005-0000-0000-000047040000}"/>
    <cellStyle name="20% - Accent2 2 12 2" xfId="2074" xr:uid="{00000000-0005-0000-0000-000048040000}"/>
    <cellStyle name="20% - Accent2 2 12 2 2" xfId="2075" xr:uid="{00000000-0005-0000-0000-000049040000}"/>
    <cellStyle name="20% - Accent2 2 12 2 2 2" xfId="2076" xr:uid="{00000000-0005-0000-0000-00004A040000}"/>
    <cellStyle name="20% - Accent2 2 12 2 3" xfId="2077" xr:uid="{00000000-0005-0000-0000-00004B040000}"/>
    <cellStyle name="20% - Accent2 2 12 3" xfId="2078" xr:uid="{00000000-0005-0000-0000-00004C040000}"/>
    <cellStyle name="20% - Accent2 2 12 3 2" xfId="2079" xr:uid="{00000000-0005-0000-0000-00004D040000}"/>
    <cellStyle name="20% - Accent2 2 12 4" xfId="2080" xr:uid="{00000000-0005-0000-0000-00004E040000}"/>
    <cellStyle name="20% - Accent2 2 13" xfId="2081" xr:uid="{00000000-0005-0000-0000-00004F040000}"/>
    <cellStyle name="20% - Accent2 2 13 2" xfId="2082" xr:uid="{00000000-0005-0000-0000-000050040000}"/>
    <cellStyle name="20% - Accent2 2 13 2 2" xfId="2083" xr:uid="{00000000-0005-0000-0000-000051040000}"/>
    <cellStyle name="20% - Accent2 2 13 3" xfId="2084" xr:uid="{00000000-0005-0000-0000-000052040000}"/>
    <cellStyle name="20% - Accent2 2 14" xfId="2085" xr:uid="{00000000-0005-0000-0000-000053040000}"/>
    <cellStyle name="20% - Accent2 2 14 2" xfId="2086" xr:uid="{00000000-0005-0000-0000-000054040000}"/>
    <cellStyle name="20% - Accent2 2 14 2 2" xfId="2087" xr:uid="{00000000-0005-0000-0000-000055040000}"/>
    <cellStyle name="20% - Accent2 2 14 3" xfId="2088" xr:uid="{00000000-0005-0000-0000-000056040000}"/>
    <cellStyle name="20% - Accent2 2 15" xfId="2089" xr:uid="{00000000-0005-0000-0000-000057040000}"/>
    <cellStyle name="20% - Accent2 2 15 2" xfId="2090" xr:uid="{00000000-0005-0000-0000-000058040000}"/>
    <cellStyle name="20% - Accent2 2 15 2 2" xfId="2091" xr:uid="{00000000-0005-0000-0000-000059040000}"/>
    <cellStyle name="20% - Accent2 2 15 3" xfId="2092" xr:uid="{00000000-0005-0000-0000-00005A040000}"/>
    <cellStyle name="20% - Accent2 2 16" xfId="2093" xr:uid="{00000000-0005-0000-0000-00005B040000}"/>
    <cellStyle name="20% - Accent2 2 16 2" xfId="2094" xr:uid="{00000000-0005-0000-0000-00005C040000}"/>
    <cellStyle name="20% - Accent2 2 16 2 2" xfId="2095" xr:uid="{00000000-0005-0000-0000-00005D040000}"/>
    <cellStyle name="20% - Accent2 2 16 3" xfId="2096" xr:uid="{00000000-0005-0000-0000-00005E040000}"/>
    <cellStyle name="20% - Accent2 2 17" xfId="2097" xr:uid="{00000000-0005-0000-0000-00005F040000}"/>
    <cellStyle name="20% - Accent2 2 18" xfId="2098" xr:uid="{00000000-0005-0000-0000-000060040000}"/>
    <cellStyle name="20% - Accent2 2 18 2" xfId="2099" xr:uid="{00000000-0005-0000-0000-000061040000}"/>
    <cellStyle name="20% - Accent2 2 18 2 2" xfId="2100" xr:uid="{00000000-0005-0000-0000-000062040000}"/>
    <cellStyle name="20% - Accent2 2 18 3" xfId="2101" xr:uid="{00000000-0005-0000-0000-000063040000}"/>
    <cellStyle name="20% - Accent2 2 19" xfId="2102" xr:uid="{00000000-0005-0000-0000-000064040000}"/>
    <cellStyle name="20% - Accent2 2 19 2" xfId="2103" xr:uid="{00000000-0005-0000-0000-000065040000}"/>
    <cellStyle name="20% - Accent2 2 19 2 2" xfId="2104" xr:uid="{00000000-0005-0000-0000-000066040000}"/>
    <cellStyle name="20% - Accent2 2 19 3" xfId="2105" xr:uid="{00000000-0005-0000-0000-000067040000}"/>
    <cellStyle name="20% - Accent2 2 2" xfId="2106" xr:uid="{00000000-0005-0000-0000-000068040000}"/>
    <cellStyle name="20% - Accent2 2 2 10" xfId="2107" xr:uid="{00000000-0005-0000-0000-000069040000}"/>
    <cellStyle name="20% - Accent2 2 2 10 2" xfId="2108" xr:uid="{00000000-0005-0000-0000-00006A040000}"/>
    <cellStyle name="20% - Accent2 2 2 10 2 2" xfId="2109" xr:uid="{00000000-0005-0000-0000-00006B040000}"/>
    <cellStyle name="20% - Accent2 2 2 10 3" xfId="2110" xr:uid="{00000000-0005-0000-0000-00006C040000}"/>
    <cellStyle name="20% - Accent2 2 2 11" xfId="2111" xr:uid="{00000000-0005-0000-0000-00006D040000}"/>
    <cellStyle name="20% - Accent2 2 2 11 2" xfId="2112" xr:uid="{00000000-0005-0000-0000-00006E040000}"/>
    <cellStyle name="20% - Accent2 2 2 11 2 2" xfId="2113" xr:uid="{00000000-0005-0000-0000-00006F040000}"/>
    <cellStyle name="20% - Accent2 2 2 11 3" xfId="2114" xr:uid="{00000000-0005-0000-0000-000070040000}"/>
    <cellStyle name="20% - Accent2 2 2 12" xfId="2115" xr:uid="{00000000-0005-0000-0000-000071040000}"/>
    <cellStyle name="20% - Accent2 2 2 12 2" xfId="2116" xr:uid="{00000000-0005-0000-0000-000072040000}"/>
    <cellStyle name="20% - Accent2 2 2 12 2 2" xfId="2117" xr:uid="{00000000-0005-0000-0000-000073040000}"/>
    <cellStyle name="20% - Accent2 2 2 12 3" xfId="2118" xr:uid="{00000000-0005-0000-0000-000074040000}"/>
    <cellStyle name="20% - Accent2 2 2 13" xfId="2119" xr:uid="{00000000-0005-0000-0000-000075040000}"/>
    <cellStyle name="20% - Accent2 2 2 13 2" xfId="2120" xr:uid="{00000000-0005-0000-0000-000076040000}"/>
    <cellStyle name="20% - Accent2 2 2 13 2 2" xfId="2121" xr:uid="{00000000-0005-0000-0000-000077040000}"/>
    <cellStyle name="20% - Accent2 2 2 13 3" xfId="2122" xr:uid="{00000000-0005-0000-0000-000078040000}"/>
    <cellStyle name="20% - Accent2 2 2 14" xfId="2123" xr:uid="{00000000-0005-0000-0000-000079040000}"/>
    <cellStyle name="20% - Accent2 2 2 14 2" xfId="2124" xr:uid="{00000000-0005-0000-0000-00007A040000}"/>
    <cellStyle name="20% - Accent2 2 2 14 2 2" xfId="2125" xr:uid="{00000000-0005-0000-0000-00007B040000}"/>
    <cellStyle name="20% - Accent2 2 2 14 3" xfId="2126" xr:uid="{00000000-0005-0000-0000-00007C040000}"/>
    <cellStyle name="20% - Accent2 2 2 15" xfId="2127" xr:uid="{00000000-0005-0000-0000-00007D040000}"/>
    <cellStyle name="20% - Accent2 2 2 15 2" xfId="2128" xr:uid="{00000000-0005-0000-0000-00007E040000}"/>
    <cellStyle name="20% - Accent2 2 2 15 2 2" xfId="2129" xr:uid="{00000000-0005-0000-0000-00007F040000}"/>
    <cellStyle name="20% - Accent2 2 2 15 3" xfId="2130" xr:uid="{00000000-0005-0000-0000-000080040000}"/>
    <cellStyle name="20% - Accent2 2 2 16" xfId="2131" xr:uid="{00000000-0005-0000-0000-000081040000}"/>
    <cellStyle name="20% - Accent2 2 2 16 2" xfId="2132" xr:uid="{00000000-0005-0000-0000-000082040000}"/>
    <cellStyle name="20% - Accent2 2 2 16 2 2" xfId="2133" xr:uid="{00000000-0005-0000-0000-000083040000}"/>
    <cellStyle name="20% - Accent2 2 2 16 3" xfId="2134" xr:uid="{00000000-0005-0000-0000-000084040000}"/>
    <cellStyle name="20% - Accent2 2 2 17" xfId="2135" xr:uid="{00000000-0005-0000-0000-000085040000}"/>
    <cellStyle name="20% - Accent2 2 2 17 2" xfId="2136" xr:uid="{00000000-0005-0000-0000-000086040000}"/>
    <cellStyle name="20% - Accent2 2 2 17 2 2" xfId="2137" xr:uid="{00000000-0005-0000-0000-000087040000}"/>
    <cellStyle name="20% - Accent2 2 2 17 3" xfId="2138" xr:uid="{00000000-0005-0000-0000-000088040000}"/>
    <cellStyle name="20% - Accent2 2 2 18" xfId="2139" xr:uid="{00000000-0005-0000-0000-000089040000}"/>
    <cellStyle name="20% - Accent2 2 2 18 2" xfId="2140" xr:uid="{00000000-0005-0000-0000-00008A040000}"/>
    <cellStyle name="20% - Accent2 2 2 19" xfId="2141" xr:uid="{00000000-0005-0000-0000-00008B040000}"/>
    <cellStyle name="20% - Accent2 2 2 2" xfId="2142" xr:uid="{00000000-0005-0000-0000-00008C040000}"/>
    <cellStyle name="20% - Accent2 2 2 2 2" xfId="2143" xr:uid="{00000000-0005-0000-0000-00008D040000}"/>
    <cellStyle name="20% - Accent2 2 2 2 2 2" xfId="2144" xr:uid="{00000000-0005-0000-0000-00008E040000}"/>
    <cellStyle name="20% - Accent2 2 2 2 2 2 2" xfId="2145" xr:uid="{00000000-0005-0000-0000-00008F040000}"/>
    <cellStyle name="20% - Accent2 2 2 2 2 2 2 2" xfId="2146" xr:uid="{00000000-0005-0000-0000-000090040000}"/>
    <cellStyle name="20% - Accent2 2 2 2 2 2 3" xfId="2147" xr:uid="{00000000-0005-0000-0000-000091040000}"/>
    <cellStyle name="20% - Accent2 2 2 2 2 3" xfId="2148" xr:uid="{00000000-0005-0000-0000-000092040000}"/>
    <cellStyle name="20% - Accent2 2 2 2 2 3 2" xfId="2149" xr:uid="{00000000-0005-0000-0000-000093040000}"/>
    <cellStyle name="20% - Accent2 2 2 2 2 4" xfId="2150" xr:uid="{00000000-0005-0000-0000-000094040000}"/>
    <cellStyle name="20% - Accent2 2 2 2 3" xfId="2151" xr:uid="{00000000-0005-0000-0000-000095040000}"/>
    <cellStyle name="20% - Accent2 2 2 2 3 2" xfId="2152" xr:uid="{00000000-0005-0000-0000-000096040000}"/>
    <cellStyle name="20% - Accent2 2 2 2 3 2 2" xfId="2153" xr:uid="{00000000-0005-0000-0000-000097040000}"/>
    <cellStyle name="20% - Accent2 2 2 2 3 2 2 2" xfId="2154" xr:uid="{00000000-0005-0000-0000-000098040000}"/>
    <cellStyle name="20% - Accent2 2 2 2 3 2 3" xfId="2155" xr:uid="{00000000-0005-0000-0000-000099040000}"/>
    <cellStyle name="20% - Accent2 2 2 2 3 3" xfId="2156" xr:uid="{00000000-0005-0000-0000-00009A040000}"/>
    <cellStyle name="20% - Accent2 2 2 2 3 3 2" xfId="2157" xr:uid="{00000000-0005-0000-0000-00009B040000}"/>
    <cellStyle name="20% - Accent2 2 2 2 3 4" xfId="2158" xr:uid="{00000000-0005-0000-0000-00009C040000}"/>
    <cellStyle name="20% - Accent2 2 2 2 4" xfId="2159" xr:uid="{00000000-0005-0000-0000-00009D040000}"/>
    <cellStyle name="20% - Accent2 2 2 2 4 2" xfId="2160" xr:uid="{00000000-0005-0000-0000-00009E040000}"/>
    <cellStyle name="20% - Accent2 2 2 2 4 2 2" xfId="2161" xr:uid="{00000000-0005-0000-0000-00009F040000}"/>
    <cellStyle name="20% - Accent2 2 2 2 4 2 2 2" xfId="2162" xr:uid="{00000000-0005-0000-0000-0000A0040000}"/>
    <cellStyle name="20% - Accent2 2 2 2 4 2 3" xfId="2163" xr:uid="{00000000-0005-0000-0000-0000A1040000}"/>
    <cellStyle name="20% - Accent2 2 2 2 4 3" xfId="2164" xr:uid="{00000000-0005-0000-0000-0000A2040000}"/>
    <cellStyle name="20% - Accent2 2 2 2 4 3 2" xfId="2165" xr:uid="{00000000-0005-0000-0000-0000A3040000}"/>
    <cellStyle name="20% - Accent2 2 2 2 4 4" xfId="2166" xr:uid="{00000000-0005-0000-0000-0000A4040000}"/>
    <cellStyle name="20% - Accent2 2 2 2 5" xfId="2167" xr:uid="{00000000-0005-0000-0000-0000A5040000}"/>
    <cellStyle name="20% - Accent2 2 2 2 5 2" xfId="2168" xr:uid="{00000000-0005-0000-0000-0000A6040000}"/>
    <cellStyle name="20% - Accent2 2 2 2 5 2 2" xfId="2169" xr:uid="{00000000-0005-0000-0000-0000A7040000}"/>
    <cellStyle name="20% - Accent2 2 2 2 5 2 2 2" xfId="2170" xr:uid="{00000000-0005-0000-0000-0000A8040000}"/>
    <cellStyle name="20% - Accent2 2 2 2 5 2 3" xfId="2171" xr:uid="{00000000-0005-0000-0000-0000A9040000}"/>
    <cellStyle name="20% - Accent2 2 2 2 5 3" xfId="2172" xr:uid="{00000000-0005-0000-0000-0000AA040000}"/>
    <cellStyle name="20% - Accent2 2 2 2 5 3 2" xfId="2173" xr:uid="{00000000-0005-0000-0000-0000AB040000}"/>
    <cellStyle name="20% - Accent2 2 2 2 5 4" xfId="2174" xr:uid="{00000000-0005-0000-0000-0000AC040000}"/>
    <cellStyle name="20% - Accent2 2 2 2 6" xfId="2175" xr:uid="{00000000-0005-0000-0000-0000AD040000}"/>
    <cellStyle name="20% - Accent2 2 2 2 6 2" xfId="2176" xr:uid="{00000000-0005-0000-0000-0000AE040000}"/>
    <cellStyle name="20% - Accent2 2 2 2 6 2 2" xfId="2177" xr:uid="{00000000-0005-0000-0000-0000AF040000}"/>
    <cellStyle name="20% - Accent2 2 2 2 6 2 2 2" xfId="2178" xr:uid="{00000000-0005-0000-0000-0000B0040000}"/>
    <cellStyle name="20% - Accent2 2 2 2 6 2 3" xfId="2179" xr:uid="{00000000-0005-0000-0000-0000B1040000}"/>
    <cellStyle name="20% - Accent2 2 2 2 6 3" xfId="2180" xr:uid="{00000000-0005-0000-0000-0000B2040000}"/>
    <cellStyle name="20% - Accent2 2 2 2 6 3 2" xfId="2181" xr:uid="{00000000-0005-0000-0000-0000B3040000}"/>
    <cellStyle name="20% - Accent2 2 2 2 6 4" xfId="2182" xr:uid="{00000000-0005-0000-0000-0000B4040000}"/>
    <cellStyle name="20% - Accent2 2 2 2 7" xfId="2183" xr:uid="{00000000-0005-0000-0000-0000B5040000}"/>
    <cellStyle name="20% - Accent2 2 2 2 7 2" xfId="2184" xr:uid="{00000000-0005-0000-0000-0000B6040000}"/>
    <cellStyle name="20% - Accent2 2 2 2 7 2 2" xfId="2185" xr:uid="{00000000-0005-0000-0000-0000B7040000}"/>
    <cellStyle name="20% - Accent2 2 2 2 7 3" xfId="2186" xr:uid="{00000000-0005-0000-0000-0000B8040000}"/>
    <cellStyle name="20% - Accent2 2 2 2 8" xfId="2187" xr:uid="{00000000-0005-0000-0000-0000B9040000}"/>
    <cellStyle name="20% - Accent2 2 2 2 8 2" xfId="2188" xr:uid="{00000000-0005-0000-0000-0000BA040000}"/>
    <cellStyle name="20% - Accent2 2 2 2 9" xfId="2189" xr:uid="{00000000-0005-0000-0000-0000BB040000}"/>
    <cellStyle name="20% - Accent2 2 2 3" xfId="2190" xr:uid="{00000000-0005-0000-0000-0000BC040000}"/>
    <cellStyle name="20% - Accent2 2 2 3 2" xfId="2191" xr:uid="{00000000-0005-0000-0000-0000BD040000}"/>
    <cellStyle name="20% - Accent2 2 2 3 2 2" xfId="2192" xr:uid="{00000000-0005-0000-0000-0000BE040000}"/>
    <cellStyle name="20% - Accent2 2 2 3 2 2 2" xfId="2193" xr:uid="{00000000-0005-0000-0000-0000BF040000}"/>
    <cellStyle name="20% - Accent2 2 2 3 2 2 2 2" xfId="2194" xr:uid="{00000000-0005-0000-0000-0000C0040000}"/>
    <cellStyle name="20% - Accent2 2 2 3 2 2 3" xfId="2195" xr:uid="{00000000-0005-0000-0000-0000C1040000}"/>
    <cellStyle name="20% - Accent2 2 2 3 2 3" xfId="2196" xr:uid="{00000000-0005-0000-0000-0000C2040000}"/>
    <cellStyle name="20% - Accent2 2 2 3 2 3 2" xfId="2197" xr:uid="{00000000-0005-0000-0000-0000C3040000}"/>
    <cellStyle name="20% - Accent2 2 2 3 2 4" xfId="2198" xr:uid="{00000000-0005-0000-0000-0000C4040000}"/>
    <cellStyle name="20% - Accent2 2 2 3 3" xfId="2199" xr:uid="{00000000-0005-0000-0000-0000C5040000}"/>
    <cellStyle name="20% - Accent2 2 2 3 3 2" xfId="2200" xr:uid="{00000000-0005-0000-0000-0000C6040000}"/>
    <cellStyle name="20% - Accent2 2 2 3 3 2 2" xfId="2201" xr:uid="{00000000-0005-0000-0000-0000C7040000}"/>
    <cellStyle name="20% - Accent2 2 2 3 3 2 2 2" xfId="2202" xr:uid="{00000000-0005-0000-0000-0000C8040000}"/>
    <cellStyle name="20% - Accent2 2 2 3 3 2 3" xfId="2203" xr:uid="{00000000-0005-0000-0000-0000C9040000}"/>
    <cellStyle name="20% - Accent2 2 2 3 3 3" xfId="2204" xr:uid="{00000000-0005-0000-0000-0000CA040000}"/>
    <cellStyle name="20% - Accent2 2 2 3 3 3 2" xfId="2205" xr:uid="{00000000-0005-0000-0000-0000CB040000}"/>
    <cellStyle name="20% - Accent2 2 2 3 3 4" xfId="2206" xr:uid="{00000000-0005-0000-0000-0000CC040000}"/>
    <cellStyle name="20% - Accent2 2 2 3 4" xfId="2207" xr:uid="{00000000-0005-0000-0000-0000CD040000}"/>
    <cellStyle name="20% - Accent2 2 2 3 4 2" xfId="2208" xr:uid="{00000000-0005-0000-0000-0000CE040000}"/>
    <cellStyle name="20% - Accent2 2 2 3 4 2 2" xfId="2209" xr:uid="{00000000-0005-0000-0000-0000CF040000}"/>
    <cellStyle name="20% - Accent2 2 2 3 4 2 2 2" xfId="2210" xr:uid="{00000000-0005-0000-0000-0000D0040000}"/>
    <cellStyle name="20% - Accent2 2 2 3 4 2 3" xfId="2211" xr:uid="{00000000-0005-0000-0000-0000D1040000}"/>
    <cellStyle name="20% - Accent2 2 2 3 4 3" xfId="2212" xr:uid="{00000000-0005-0000-0000-0000D2040000}"/>
    <cellStyle name="20% - Accent2 2 2 3 4 3 2" xfId="2213" xr:uid="{00000000-0005-0000-0000-0000D3040000}"/>
    <cellStyle name="20% - Accent2 2 2 3 4 4" xfId="2214" xr:uid="{00000000-0005-0000-0000-0000D4040000}"/>
    <cellStyle name="20% - Accent2 2 2 3 5" xfId="2215" xr:uid="{00000000-0005-0000-0000-0000D5040000}"/>
    <cellStyle name="20% - Accent2 2 2 3 5 2" xfId="2216" xr:uid="{00000000-0005-0000-0000-0000D6040000}"/>
    <cellStyle name="20% - Accent2 2 2 3 5 2 2" xfId="2217" xr:uid="{00000000-0005-0000-0000-0000D7040000}"/>
    <cellStyle name="20% - Accent2 2 2 3 5 2 2 2" xfId="2218" xr:uid="{00000000-0005-0000-0000-0000D8040000}"/>
    <cellStyle name="20% - Accent2 2 2 3 5 2 3" xfId="2219" xr:uid="{00000000-0005-0000-0000-0000D9040000}"/>
    <cellStyle name="20% - Accent2 2 2 3 5 3" xfId="2220" xr:uid="{00000000-0005-0000-0000-0000DA040000}"/>
    <cellStyle name="20% - Accent2 2 2 3 5 3 2" xfId="2221" xr:uid="{00000000-0005-0000-0000-0000DB040000}"/>
    <cellStyle name="20% - Accent2 2 2 3 5 4" xfId="2222" xr:uid="{00000000-0005-0000-0000-0000DC040000}"/>
    <cellStyle name="20% - Accent2 2 2 3 6" xfId="2223" xr:uid="{00000000-0005-0000-0000-0000DD040000}"/>
    <cellStyle name="20% - Accent2 2 2 3 6 2" xfId="2224" xr:uid="{00000000-0005-0000-0000-0000DE040000}"/>
    <cellStyle name="20% - Accent2 2 2 3 6 2 2" xfId="2225" xr:uid="{00000000-0005-0000-0000-0000DF040000}"/>
    <cellStyle name="20% - Accent2 2 2 3 6 2 2 2" xfId="2226" xr:uid="{00000000-0005-0000-0000-0000E0040000}"/>
    <cellStyle name="20% - Accent2 2 2 3 6 2 3" xfId="2227" xr:uid="{00000000-0005-0000-0000-0000E1040000}"/>
    <cellStyle name="20% - Accent2 2 2 3 6 3" xfId="2228" xr:uid="{00000000-0005-0000-0000-0000E2040000}"/>
    <cellStyle name="20% - Accent2 2 2 3 6 3 2" xfId="2229" xr:uid="{00000000-0005-0000-0000-0000E3040000}"/>
    <cellStyle name="20% - Accent2 2 2 3 6 4" xfId="2230" xr:uid="{00000000-0005-0000-0000-0000E4040000}"/>
    <cellStyle name="20% - Accent2 2 2 3 7" xfId="2231" xr:uid="{00000000-0005-0000-0000-0000E5040000}"/>
    <cellStyle name="20% - Accent2 2 2 3 7 2" xfId="2232" xr:uid="{00000000-0005-0000-0000-0000E6040000}"/>
    <cellStyle name="20% - Accent2 2 2 3 7 2 2" xfId="2233" xr:uid="{00000000-0005-0000-0000-0000E7040000}"/>
    <cellStyle name="20% - Accent2 2 2 3 7 3" xfId="2234" xr:uid="{00000000-0005-0000-0000-0000E8040000}"/>
    <cellStyle name="20% - Accent2 2 2 3 8" xfId="2235" xr:uid="{00000000-0005-0000-0000-0000E9040000}"/>
    <cellStyle name="20% - Accent2 2 2 3 8 2" xfId="2236" xr:uid="{00000000-0005-0000-0000-0000EA040000}"/>
    <cellStyle name="20% - Accent2 2 2 3 9" xfId="2237" xr:uid="{00000000-0005-0000-0000-0000EB040000}"/>
    <cellStyle name="20% - Accent2 2 2 4" xfId="2238" xr:uid="{00000000-0005-0000-0000-0000EC040000}"/>
    <cellStyle name="20% - Accent2 2 2 4 2" xfId="2239" xr:uid="{00000000-0005-0000-0000-0000ED040000}"/>
    <cellStyle name="20% - Accent2 2 2 4 2 2" xfId="2240" xr:uid="{00000000-0005-0000-0000-0000EE040000}"/>
    <cellStyle name="20% - Accent2 2 2 4 2 2 2" xfId="2241" xr:uid="{00000000-0005-0000-0000-0000EF040000}"/>
    <cellStyle name="20% - Accent2 2 2 4 2 3" xfId="2242" xr:uid="{00000000-0005-0000-0000-0000F0040000}"/>
    <cellStyle name="20% - Accent2 2 2 4 3" xfId="2243" xr:uid="{00000000-0005-0000-0000-0000F1040000}"/>
    <cellStyle name="20% - Accent2 2 2 4 3 2" xfId="2244" xr:uid="{00000000-0005-0000-0000-0000F2040000}"/>
    <cellStyle name="20% - Accent2 2 2 4 4" xfId="2245" xr:uid="{00000000-0005-0000-0000-0000F3040000}"/>
    <cellStyle name="20% - Accent2 2 2 5" xfId="2246" xr:uid="{00000000-0005-0000-0000-0000F4040000}"/>
    <cellStyle name="20% - Accent2 2 2 5 2" xfId="2247" xr:uid="{00000000-0005-0000-0000-0000F5040000}"/>
    <cellStyle name="20% - Accent2 2 2 5 2 2" xfId="2248" xr:uid="{00000000-0005-0000-0000-0000F6040000}"/>
    <cellStyle name="20% - Accent2 2 2 5 2 2 2" xfId="2249" xr:uid="{00000000-0005-0000-0000-0000F7040000}"/>
    <cellStyle name="20% - Accent2 2 2 5 2 3" xfId="2250" xr:uid="{00000000-0005-0000-0000-0000F8040000}"/>
    <cellStyle name="20% - Accent2 2 2 5 3" xfId="2251" xr:uid="{00000000-0005-0000-0000-0000F9040000}"/>
    <cellStyle name="20% - Accent2 2 2 5 3 2" xfId="2252" xr:uid="{00000000-0005-0000-0000-0000FA040000}"/>
    <cellStyle name="20% - Accent2 2 2 5 4" xfId="2253" xr:uid="{00000000-0005-0000-0000-0000FB040000}"/>
    <cellStyle name="20% - Accent2 2 2 6" xfId="2254" xr:uid="{00000000-0005-0000-0000-0000FC040000}"/>
    <cellStyle name="20% - Accent2 2 2 6 2" xfId="2255" xr:uid="{00000000-0005-0000-0000-0000FD040000}"/>
    <cellStyle name="20% - Accent2 2 2 6 2 2" xfId="2256" xr:uid="{00000000-0005-0000-0000-0000FE040000}"/>
    <cellStyle name="20% - Accent2 2 2 6 2 2 2" xfId="2257" xr:uid="{00000000-0005-0000-0000-0000FF040000}"/>
    <cellStyle name="20% - Accent2 2 2 6 2 3" xfId="2258" xr:uid="{00000000-0005-0000-0000-000000050000}"/>
    <cellStyle name="20% - Accent2 2 2 6 3" xfId="2259" xr:uid="{00000000-0005-0000-0000-000001050000}"/>
    <cellStyle name="20% - Accent2 2 2 6 3 2" xfId="2260" xr:uid="{00000000-0005-0000-0000-000002050000}"/>
    <cellStyle name="20% - Accent2 2 2 6 4" xfId="2261" xr:uid="{00000000-0005-0000-0000-000003050000}"/>
    <cellStyle name="20% - Accent2 2 2 7" xfId="2262" xr:uid="{00000000-0005-0000-0000-000004050000}"/>
    <cellStyle name="20% - Accent2 2 2 7 2" xfId="2263" xr:uid="{00000000-0005-0000-0000-000005050000}"/>
    <cellStyle name="20% - Accent2 2 2 7 2 2" xfId="2264" xr:uid="{00000000-0005-0000-0000-000006050000}"/>
    <cellStyle name="20% - Accent2 2 2 7 2 2 2" xfId="2265" xr:uid="{00000000-0005-0000-0000-000007050000}"/>
    <cellStyle name="20% - Accent2 2 2 7 2 3" xfId="2266" xr:uid="{00000000-0005-0000-0000-000008050000}"/>
    <cellStyle name="20% - Accent2 2 2 7 3" xfId="2267" xr:uid="{00000000-0005-0000-0000-000009050000}"/>
    <cellStyle name="20% - Accent2 2 2 7 3 2" xfId="2268" xr:uid="{00000000-0005-0000-0000-00000A050000}"/>
    <cellStyle name="20% - Accent2 2 2 7 4" xfId="2269" xr:uid="{00000000-0005-0000-0000-00000B050000}"/>
    <cellStyle name="20% - Accent2 2 2 8" xfId="2270" xr:uid="{00000000-0005-0000-0000-00000C050000}"/>
    <cellStyle name="20% - Accent2 2 2 8 2" xfId="2271" xr:uid="{00000000-0005-0000-0000-00000D050000}"/>
    <cellStyle name="20% - Accent2 2 2 8 2 2" xfId="2272" xr:uid="{00000000-0005-0000-0000-00000E050000}"/>
    <cellStyle name="20% - Accent2 2 2 8 2 2 2" xfId="2273" xr:uid="{00000000-0005-0000-0000-00000F050000}"/>
    <cellStyle name="20% - Accent2 2 2 8 2 3" xfId="2274" xr:uid="{00000000-0005-0000-0000-000010050000}"/>
    <cellStyle name="20% - Accent2 2 2 8 3" xfId="2275" xr:uid="{00000000-0005-0000-0000-000011050000}"/>
    <cellStyle name="20% - Accent2 2 2 8 3 2" xfId="2276" xr:uid="{00000000-0005-0000-0000-000012050000}"/>
    <cellStyle name="20% - Accent2 2 2 8 4" xfId="2277" xr:uid="{00000000-0005-0000-0000-000013050000}"/>
    <cellStyle name="20% - Accent2 2 2 9" xfId="2278" xr:uid="{00000000-0005-0000-0000-000014050000}"/>
    <cellStyle name="20% - Accent2 2 2 9 2" xfId="2279" xr:uid="{00000000-0005-0000-0000-000015050000}"/>
    <cellStyle name="20% - Accent2 2 2 9 2 2" xfId="2280" xr:uid="{00000000-0005-0000-0000-000016050000}"/>
    <cellStyle name="20% - Accent2 2 2 9 3" xfId="2281" xr:uid="{00000000-0005-0000-0000-000017050000}"/>
    <cellStyle name="20% - Accent2 2 20" xfId="2282" xr:uid="{00000000-0005-0000-0000-000018050000}"/>
    <cellStyle name="20% - Accent2 2 20 2" xfId="2283" xr:uid="{00000000-0005-0000-0000-000019050000}"/>
    <cellStyle name="20% - Accent2 2 20 2 2" xfId="2284" xr:uid="{00000000-0005-0000-0000-00001A050000}"/>
    <cellStyle name="20% - Accent2 2 20 3" xfId="2285" xr:uid="{00000000-0005-0000-0000-00001B050000}"/>
    <cellStyle name="20% - Accent2 2 21" xfId="2286" xr:uid="{00000000-0005-0000-0000-00001C050000}"/>
    <cellStyle name="20% - Accent2 2 21 2" xfId="2287" xr:uid="{00000000-0005-0000-0000-00001D050000}"/>
    <cellStyle name="20% - Accent2 2 21 2 2" xfId="2288" xr:uid="{00000000-0005-0000-0000-00001E050000}"/>
    <cellStyle name="20% - Accent2 2 21 3" xfId="2289" xr:uid="{00000000-0005-0000-0000-00001F050000}"/>
    <cellStyle name="20% - Accent2 2 22" xfId="2290" xr:uid="{00000000-0005-0000-0000-000020050000}"/>
    <cellStyle name="20% - Accent2 2 22 2" xfId="2291" xr:uid="{00000000-0005-0000-0000-000021050000}"/>
    <cellStyle name="20% - Accent2 2 22 2 2" xfId="2292" xr:uid="{00000000-0005-0000-0000-000022050000}"/>
    <cellStyle name="20% - Accent2 2 22 3" xfId="2293" xr:uid="{00000000-0005-0000-0000-000023050000}"/>
    <cellStyle name="20% - Accent2 2 23" xfId="2294" xr:uid="{00000000-0005-0000-0000-000024050000}"/>
    <cellStyle name="20% - Accent2 2 23 2" xfId="2295" xr:uid="{00000000-0005-0000-0000-000025050000}"/>
    <cellStyle name="20% - Accent2 2 24" xfId="2296" xr:uid="{00000000-0005-0000-0000-000026050000}"/>
    <cellStyle name="20% - Accent2 2 25" xfId="2297" xr:uid="{00000000-0005-0000-0000-000027050000}"/>
    <cellStyle name="20% - Accent2 2 3" xfId="2298" xr:uid="{00000000-0005-0000-0000-000028050000}"/>
    <cellStyle name="20% - Accent2 2 3 2" xfId="2299" xr:uid="{00000000-0005-0000-0000-000029050000}"/>
    <cellStyle name="20% - Accent2 2 3 2 2" xfId="2300" xr:uid="{00000000-0005-0000-0000-00002A050000}"/>
    <cellStyle name="20% - Accent2 2 3 2 2 2" xfId="2301" xr:uid="{00000000-0005-0000-0000-00002B050000}"/>
    <cellStyle name="20% - Accent2 2 3 2 2 2 2" xfId="2302" xr:uid="{00000000-0005-0000-0000-00002C050000}"/>
    <cellStyle name="20% - Accent2 2 3 2 2 3" xfId="2303" xr:uid="{00000000-0005-0000-0000-00002D050000}"/>
    <cellStyle name="20% - Accent2 2 3 2 3" xfId="2304" xr:uid="{00000000-0005-0000-0000-00002E050000}"/>
    <cellStyle name="20% - Accent2 2 3 2 3 2" xfId="2305" xr:uid="{00000000-0005-0000-0000-00002F050000}"/>
    <cellStyle name="20% - Accent2 2 3 2 4" xfId="2306" xr:uid="{00000000-0005-0000-0000-000030050000}"/>
    <cellStyle name="20% - Accent2 2 3 3" xfId="2307" xr:uid="{00000000-0005-0000-0000-000031050000}"/>
    <cellStyle name="20% - Accent2 2 3 3 2" xfId="2308" xr:uid="{00000000-0005-0000-0000-000032050000}"/>
    <cellStyle name="20% - Accent2 2 3 3 2 2" xfId="2309" xr:uid="{00000000-0005-0000-0000-000033050000}"/>
    <cellStyle name="20% - Accent2 2 3 3 2 2 2" xfId="2310" xr:uid="{00000000-0005-0000-0000-000034050000}"/>
    <cellStyle name="20% - Accent2 2 3 3 2 3" xfId="2311" xr:uid="{00000000-0005-0000-0000-000035050000}"/>
    <cellStyle name="20% - Accent2 2 3 3 3" xfId="2312" xr:uid="{00000000-0005-0000-0000-000036050000}"/>
    <cellStyle name="20% - Accent2 2 3 3 3 2" xfId="2313" xr:uid="{00000000-0005-0000-0000-000037050000}"/>
    <cellStyle name="20% - Accent2 2 3 3 4" xfId="2314" xr:uid="{00000000-0005-0000-0000-000038050000}"/>
    <cellStyle name="20% - Accent2 2 3 4" xfId="2315" xr:uid="{00000000-0005-0000-0000-000039050000}"/>
    <cellStyle name="20% - Accent2 2 3 4 2" xfId="2316" xr:uid="{00000000-0005-0000-0000-00003A050000}"/>
    <cellStyle name="20% - Accent2 2 3 4 2 2" xfId="2317" xr:uid="{00000000-0005-0000-0000-00003B050000}"/>
    <cellStyle name="20% - Accent2 2 3 4 2 2 2" xfId="2318" xr:uid="{00000000-0005-0000-0000-00003C050000}"/>
    <cellStyle name="20% - Accent2 2 3 4 2 3" xfId="2319" xr:uid="{00000000-0005-0000-0000-00003D050000}"/>
    <cellStyle name="20% - Accent2 2 3 4 3" xfId="2320" xr:uid="{00000000-0005-0000-0000-00003E050000}"/>
    <cellStyle name="20% - Accent2 2 3 4 3 2" xfId="2321" xr:uid="{00000000-0005-0000-0000-00003F050000}"/>
    <cellStyle name="20% - Accent2 2 3 4 4" xfId="2322" xr:uid="{00000000-0005-0000-0000-000040050000}"/>
    <cellStyle name="20% - Accent2 2 3 5" xfId="2323" xr:uid="{00000000-0005-0000-0000-000041050000}"/>
    <cellStyle name="20% - Accent2 2 3 5 2" xfId="2324" xr:uid="{00000000-0005-0000-0000-000042050000}"/>
    <cellStyle name="20% - Accent2 2 3 5 2 2" xfId="2325" xr:uid="{00000000-0005-0000-0000-000043050000}"/>
    <cellStyle name="20% - Accent2 2 3 5 2 2 2" xfId="2326" xr:uid="{00000000-0005-0000-0000-000044050000}"/>
    <cellStyle name="20% - Accent2 2 3 5 2 3" xfId="2327" xr:uid="{00000000-0005-0000-0000-000045050000}"/>
    <cellStyle name="20% - Accent2 2 3 5 3" xfId="2328" xr:uid="{00000000-0005-0000-0000-000046050000}"/>
    <cellStyle name="20% - Accent2 2 3 5 3 2" xfId="2329" xr:uid="{00000000-0005-0000-0000-000047050000}"/>
    <cellStyle name="20% - Accent2 2 3 5 4" xfId="2330" xr:uid="{00000000-0005-0000-0000-000048050000}"/>
    <cellStyle name="20% - Accent2 2 3 6" xfId="2331" xr:uid="{00000000-0005-0000-0000-000049050000}"/>
    <cellStyle name="20% - Accent2 2 3 6 2" xfId="2332" xr:uid="{00000000-0005-0000-0000-00004A050000}"/>
    <cellStyle name="20% - Accent2 2 3 6 2 2" xfId="2333" xr:uid="{00000000-0005-0000-0000-00004B050000}"/>
    <cellStyle name="20% - Accent2 2 3 6 2 2 2" xfId="2334" xr:uid="{00000000-0005-0000-0000-00004C050000}"/>
    <cellStyle name="20% - Accent2 2 3 6 2 3" xfId="2335" xr:uid="{00000000-0005-0000-0000-00004D050000}"/>
    <cellStyle name="20% - Accent2 2 3 6 3" xfId="2336" xr:uid="{00000000-0005-0000-0000-00004E050000}"/>
    <cellStyle name="20% - Accent2 2 3 6 3 2" xfId="2337" xr:uid="{00000000-0005-0000-0000-00004F050000}"/>
    <cellStyle name="20% - Accent2 2 3 6 4" xfId="2338" xr:uid="{00000000-0005-0000-0000-000050050000}"/>
    <cellStyle name="20% - Accent2 2 3 7" xfId="2339" xr:uid="{00000000-0005-0000-0000-000051050000}"/>
    <cellStyle name="20% - Accent2 2 3 7 2" xfId="2340" xr:uid="{00000000-0005-0000-0000-000052050000}"/>
    <cellStyle name="20% - Accent2 2 3 7 2 2" xfId="2341" xr:uid="{00000000-0005-0000-0000-000053050000}"/>
    <cellStyle name="20% - Accent2 2 3 7 3" xfId="2342" xr:uid="{00000000-0005-0000-0000-000054050000}"/>
    <cellStyle name="20% - Accent2 2 3 8" xfId="2343" xr:uid="{00000000-0005-0000-0000-000055050000}"/>
    <cellStyle name="20% - Accent2 2 3 8 2" xfId="2344" xr:uid="{00000000-0005-0000-0000-000056050000}"/>
    <cellStyle name="20% - Accent2 2 3 9" xfId="2345" xr:uid="{00000000-0005-0000-0000-000057050000}"/>
    <cellStyle name="20% - Accent2 2 4" xfId="2346" xr:uid="{00000000-0005-0000-0000-000058050000}"/>
    <cellStyle name="20% - Accent2 2 4 2" xfId="2347" xr:uid="{00000000-0005-0000-0000-000059050000}"/>
    <cellStyle name="20% - Accent2 2 4 2 2" xfId="2348" xr:uid="{00000000-0005-0000-0000-00005A050000}"/>
    <cellStyle name="20% - Accent2 2 4 2 2 2" xfId="2349" xr:uid="{00000000-0005-0000-0000-00005B050000}"/>
    <cellStyle name="20% - Accent2 2 4 2 2 2 2" xfId="2350" xr:uid="{00000000-0005-0000-0000-00005C050000}"/>
    <cellStyle name="20% - Accent2 2 4 2 2 3" xfId="2351" xr:uid="{00000000-0005-0000-0000-00005D050000}"/>
    <cellStyle name="20% - Accent2 2 4 2 3" xfId="2352" xr:uid="{00000000-0005-0000-0000-00005E050000}"/>
    <cellStyle name="20% - Accent2 2 4 2 3 2" xfId="2353" xr:uid="{00000000-0005-0000-0000-00005F050000}"/>
    <cellStyle name="20% - Accent2 2 4 2 4" xfId="2354" xr:uid="{00000000-0005-0000-0000-000060050000}"/>
    <cellStyle name="20% - Accent2 2 4 3" xfId="2355" xr:uid="{00000000-0005-0000-0000-000061050000}"/>
    <cellStyle name="20% - Accent2 2 4 3 2" xfId="2356" xr:uid="{00000000-0005-0000-0000-000062050000}"/>
    <cellStyle name="20% - Accent2 2 4 3 2 2" xfId="2357" xr:uid="{00000000-0005-0000-0000-000063050000}"/>
    <cellStyle name="20% - Accent2 2 4 3 2 2 2" xfId="2358" xr:uid="{00000000-0005-0000-0000-000064050000}"/>
    <cellStyle name="20% - Accent2 2 4 3 2 3" xfId="2359" xr:uid="{00000000-0005-0000-0000-000065050000}"/>
    <cellStyle name="20% - Accent2 2 4 3 3" xfId="2360" xr:uid="{00000000-0005-0000-0000-000066050000}"/>
    <cellStyle name="20% - Accent2 2 4 3 3 2" xfId="2361" xr:uid="{00000000-0005-0000-0000-000067050000}"/>
    <cellStyle name="20% - Accent2 2 4 3 4" xfId="2362" xr:uid="{00000000-0005-0000-0000-000068050000}"/>
    <cellStyle name="20% - Accent2 2 4 4" xfId="2363" xr:uid="{00000000-0005-0000-0000-000069050000}"/>
    <cellStyle name="20% - Accent2 2 4 4 2" xfId="2364" xr:uid="{00000000-0005-0000-0000-00006A050000}"/>
    <cellStyle name="20% - Accent2 2 4 4 2 2" xfId="2365" xr:uid="{00000000-0005-0000-0000-00006B050000}"/>
    <cellStyle name="20% - Accent2 2 4 4 2 2 2" xfId="2366" xr:uid="{00000000-0005-0000-0000-00006C050000}"/>
    <cellStyle name="20% - Accent2 2 4 4 2 3" xfId="2367" xr:uid="{00000000-0005-0000-0000-00006D050000}"/>
    <cellStyle name="20% - Accent2 2 4 4 3" xfId="2368" xr:uid="{00000000-0005-0000-0000-00006E050000}"/>
    <cellStyle name="20% - Accent2 2 4 4 3 2" xfId="2369" xr:uid="{00000000-0005-0000-0000-00006F050000}"/>
    <cellStyle name="20% - Accent2 2 4 4 4" xfId="2370" xr:uid="{00000000-0005-0000-0000-000070050000}"/>
    <cellStyle name="20% - Accent2 2 4 5" xfId="2371" xr:uid="{00000000-0005-0000-0000-000071050000}"/>
    <cellStyle name="20% - Accent2 2 4 5 2" xfId="2372" xr:uid="{00000000-0005-0000-0000-000072050000}"/>
    <cellStyle name="20% - Accent2 2 4 5 2 2" xfId="2373" xr:uid="{00000000-0005-0000-0000-000073050000}"/>
    <cellStyle name="20% - Accent2 2 4 5 2 2 2" xfId="2374" xr:uid="{00000000-0005-0000-0000-000074050000}"/>
    <cellStyle name="20% - Accent2 2 4 5 2 3" xfId="2375" xr:uid="{00000000-0005-0000-0000-000075050000}"/>
    <cellStyle name="20% - Accent2 2 4 5 3" xfId="2376" xr:uid="{00000000-0005-0000-0000-000076050000}"/>
    <cellStyle name="20% - Accent2 2 4 5 3 2" xfId="2377" xr:uid="{00000000-0005-0000-0000-000077050000}"/>
    <cellStyle name="20% - Accent2 2 4 5 4" xfId="2378" xr:uid="{00000000-0005-0000-0000-000078050000}"/>
    <cellStyle name="20% - Accent2 2 4 6" xfId="2379" xr:uid="{00000000-0005-0000-0000-000079050000}"/>
    <cellStyle name="20% - Accent2 2 4 6 2" xfId="2380" xr:uid="{00000000-0005-0000-0000-00007A050000}"/>
    <cellStyle name="20% - Accent2 2 4 6 2 2" xfId="2381" xr:uid="{00000000-0005-0000-0000-00007B050000}"/>
    <cellStyle name="20% - Accent2 2 4 6 2 2 2" xfId="2382" xr:uid="{00000000-0005-0000-0000-00007C050000}"/>
    <cellStyle name="20% - Accent2 2 4 6 2 3" xfId="2383" xr:uid="{00000000-0005-0000-0000-00007D050000}"/>
    <cellStyle name="20% - Accent2 2 4 6 3" xfId="2384" xr:uid="{00000000-0005-0000-0000-00007E050000}"/>
    <cellStyle name="20% - Accent2 2 4 6 3 2" xfId="2385" xr:uid="{00000000-0005-0000-0000-00007F050000}"/>
    <cellStyle name="20% - Accent2 2 4 6 4" xfId="2386" xr:uid="{00000000-0005-0000-0000-000080050000}"/>
    <cellStyle name="20% - Accent2 2 4 7" xfId="2387" xr:uid="{00000000-0005-0000-0000-000081050000}"/>
    <cellStyle name="20% - Accent2 2 4 7 2" xfId="2388" xr:uid="{00000000-0005-0000-0000-000082050000}"/>
    <cellStyle name="20% - Accent2 2 4 7 2 2" xfId="2389" xr:uid="{00000000-0005-0000-0000-000083050000}"/>
    <cellStyle name="20% - Accent2 2 4 7 3" xfId="2390" xr:uid="{00000000-0005-0000-0000-000084050000}"/>
    <cellStyle name="20% - Accent2 2 4 8" xfId="2391" xr:uid="{00000000-0005-0000-0000-000085050000}"/>
    <cellStyle name="20% - Accent2 2 4 8 2" xfId="2392" xr:uid="{00000000-0005-0000-0000-000086050000}"/>
    <cellStyle name="20% - Accent2 2 4 9" xfId="2393" xr:uid="{00000000-0005-0000-0000-000087050000}"/>
    <cellStyle name="20% - Accent2 2 5" xfId="2394" xr:uid="{00000000-0005-0000-0000-000088050000}"/>
    <cellStyle name="20% - Accent2 2 5 2" xfId="2395" xr:uid="{00000000-0005-0000-0000-000089050000}"/>
    <cellStyle name="20% - Accent2 2 5 2 2" xfId="2396" xr:uid="{00000000-0005-0000-0000-00008A050000}"/>
    <cellStyle name="20% - Accent2 2 5 2 2 2" xfId="2397" xr:uid="{00000000-0005-0000-0000-00008B050000}"/>
    <cellStyle name="20% - Accent2 2 5 2 2 2 2" xfId="2398" xr:uid="{00000000-0005-0000-0000-00008C050000}"/>
    <cellStyle name="20% - Accent2 2 5 2 2 3" xfId="2399" xr:uid="{00000000-0005-0000-0000-00008D050000}"/>
    <cellStyle name="20% - Accent2 2 5 2 3" xfId="2400" xr:uid="{00000000-0005-0000-0000-00008E050000}"/>
    <cellStyle name="20% - Accent2 2 5 2 3 2" xfId="2401" xr:uid="{00000000-0005-0000-0000-00008F050000}"/>
    <cellStyle name="20% - Accent2 2 5 2 4" xfId="2402" xr:uid="{00000000-0005-0000-0000-000090050000}"/>
    <cellStyle name="20% - Accent2 2 5 3" xfId="2403" xr:uid="{00000000-0005-0000-0000-000091050000}"/>
    <cellStyle name="20% - Accent2 2 5 3 2" xfId="2404" xr:uid="{00000000-0005-0000-0000-000092050000}"/>
    <cellStyle name="20% - Accent2 2 5 3 2 2" xfId="2405" xr:uid="{00000000-0005-0000-0000-000093050000}"/>
    <cellStyle name="20% - Accent2 2 5 3 2 2 2" xfId="2406" xr:uid="{00000000-0005-0000-0000-000094050000}"/>
    <cellStyle name="20% - Accent2 2 5 3 2 3" xfId="2407" xr:uid="{00000000-0005-0000-0000-000095050000}"/>
    <cellStyle name="20% - Accent2 2 5 3 3" xfId="2408" xr:uid="{00000000-0005-0000-0000-000096050000}"/>
    <cellStyle name="20% - Accent2 2 5 3 3 2" xfId="2409" xr:uid="{00000000-0005-0000-0000-000097050000}"/>
    <cellStyle name="20% - Accent2 2 5 3 4" xfId="2410" xr:uid="{00000000-0005-0000-0000-000098050000}"/>
    <cellStyle name="20% - Accent2 2 5 4" xfId="2411" xr:uid="{00000000-0005-0000-0000-000099050000}"/>
    <cellStyle name="20% - Accent2 2 5 4 2" xfId="2412" xr:uid="{00000000-0005-0000-0000-00009A050000}"/>
    <cellStyle name="20% - Accent2 2 5 4 2 2" xfId="2413" xr:uid="{00000000-0005-0000-0000-00009B050000}"/>
    <cellStyle name="20% - Accent2 2 5 4 2 2 2" xfId="2414" xr:uid="{00000000-0005-0000-0000-00009C050000}"/>
    <cellStyle name="20% - Accent2 2 5 4 2 3" xfId="2415" xr:uid="{00000000-0005-0000-0000-00009D050000}"/>
    <cellStyle name="20% - Accent2 2 5 4 3" xfId="2416" xr:uid="{00000000-0005-0000-0000-00009E050000}"/>
    <cellStyle name="20% - Accent2 2 5 4 3 2" xfId="2417" xr:uid="{00000000-0005-0000-0000-00009F050000}"/>
    <cellStyle name="20% - Accent2 2 5 4 4" xfId="2418" xr:uid="{00000000-0005-0000-0000-0000A0050000}"/>
    <cellStyle name="20% - Accent2 2 5 5" xfId="2419" xr:uid="{00000000-0005-0000-0000-0000A1050000}"/>
    <cellStyle name="20% - Accent2 2 5 5 2" xfId="2420" xr:uid="{00000000-0005-0000-0000-0000A2050000}"/>
    <cellStyle name="20% - Accent2 2 5 5 2 2" xfId="2421" xr:uid="{00000000-0005-0000-0000-0000A3050000}"/>
    <cellStyle name="20% - Accent2 2 5 5 2 2 2" xfId="2422" xr:uid="{00000000-0005-0000-0000-0000A4050000}"/>
    <cellStyle name="20% - Accent2 2 5 5 2 3" xfId="2423" xr:uid="{00000000-0005-0000-0000-0000A5050000}"/>
    <cellStyle name="20% - Accent2 2 5 5 3" xfId="2424" xr:uid="{00000000-0005-0000-0000-0000A6050000}"/>
    <cellStyle name="20% - Accent2 2 5 5 3 2" xfId="2425" xr:uid="{00000000-0005-0000-0000-0000A7050000}"/>
    <cellStyle name="20% - Accent2 2 5 5 4" xfId="2426" xr:uid="{00000000-0005-0000-0000-0000A8050000}"/>
    <cellStyle name="20% - Accent2 2 5 6" xfId="2427" xr:uid="{00000000-0005-0000-0000-0000A9050000}"/>
    <cellStyle name="20% - Accent2 2 5 6 2" xfId="2428" xr:uid="{00000000-0005-0000-0000-0000AA050000}"/>
    <cellStyle name="20% - Accent2 2 5 6 2 2" xfId="2429" xr:uid="{00000000-0005-0000-0000-0000AB050000}"/>
    <cellStyle name="20% - Accent2 2 5 6 2 2 2" xfId="2430" xr:uid="{00000000-0005-0000-0000-0000AC050000}"/>
    <cellStyle name="20% - Accent2 2 5 6 2 3" xfId="2431" xr:uid="{00000000-0005-0000-0000-0000AD050000}"/>
    <cellStyle name="20% - Accent2 2 5 6 3" xfId="2432" xr:uid="{00000000-0005-0000-0000-0000AE050000}"/>
    <cellStyle name="20% - Accent2 2 5 6 3 2" xfId="2433" xr:uid="{00000000-0005-0000-0000-0000AF050000}"/>
    <cellStyle name="20% - Accent2 2 5 6 4" xfId="2434" xr:uid="{00000000-0005-0000-0000-0000B0050000}"/>
    <cellStyle name="20% - Accent2 2 5 7" xfId="2435" xr:uid="{00000000-0005-0000-0000-0000B1050000}"/>
    <cellStyle name="20% - Accent2 2 5 7 2" xfId="2436" xr:uid="{00000000-0005-0000-0000-0000B2050000}"/>
    <cellStyle name="20% - Accent2 2 5 7 2 2" xfId="2437" xr:uid="{00000000-0005-0000-0000-0000B3050000}"/>
    <cellStyle name="20% - Accent2 2 5 7 3" xfId="2438" xr:uid="{00000000-0005-0000-0000-0000B4050000}"/>
    <cellStyle name="20% - Accent2 2 5 8" xfId="2439" xr:uid="{00000000-0005-0000-0000-0000B5050000}"/>
    <cellStyle name="20% - Accent2 2 5 8 2" xfId="2440" xr:uid="{00000000-0005-0000-0000-0000B6050000}"/>
    <cellStyle name="20% - Accent2 2 5 9" xfId="2441" xr:uid="{00000000-0005-0000-0000-0000B7050000}"/>
    <cellStyle name="20% - Accent2 2 6" xfId="2442" xr:uid="{00000000-0005-0000-0000-0000B8050000}"/>
    <cellStyle name="20% - Accent2 2 6 2" xfId="2443" xr:uid="{00000000-0005-0000-0000-0000B9050000}"/>
    <cellStyle name="20% - Accent2 2 6 2 2" xfId="2444" xr:uid="{00000000-0005-0000-0000-0000BA050000}"/>
    <cellStyle name="20% - Accent2 2 6 2 2 2" xfId="2445" xr:uid="{00000000-0005-0000-0000-0000BB050000}"/>
    <cellStyle name="20% - Accent2 2 6 2 2 2 2" xfId="2446" xr:uid="{00000000-0005-0000-0000-0000BC050000}"/>
    <cellStyle name="20% - Accent2 2 6 2 2 3" xfId="2447" xr:uid="{00000000-0005-0000-0000-0000BD050000}"/>
    <cellStyle name="20% - Accent2 2 6 2 3" xfId="2448" xr:uid="{00000000-0005-0000-0000-0000BE050000}"/>
    <cellStyle name="20% - Accent2 2 6 2 3 2" xfId="2449" xr:uid="{00000000-0005-0000-0000-0000BF050000}"/>
    <cellStyle name="20% - Accent2 2 6 2 4" xfId="2450" xr:uid="{00000000-0005-0000-0000-0000C0050000}"/>
    <cellStyle name="20% - Accent2 2 6 3" xfId="2451" xr:uid="{00000000-0005-0000-0000-0000C1050000}"/>
    <cellStyle name="20% - Accent2 2 6 3 2" xfId="2452" xr:uid="{00000000-0005-0000-0000-0000C2050000}"/>
    <cellStyle name="20% - Accent2 2 6 3 2 2" xfId="2453" xr:uid="{00000000-0005-0000-0000-0000C3050000}"/>
    <cellStyle name="20% - Accent2 2 6 3 2 2 2" xfId="2454" xr:uid="{00000000-0005-0000-0000-0000C4050000}"/>
    <cellStyle name="20% - Accent2 2 6 3 2 3" xfId="2455" xr:uid="{00000000-0005-0000-0000-0000C5050000}"/>
    <cellStyle name="20% - Accent2 2 6 3 3" xfId="2456" xr:uid="{00000000-0005-0000-0000-0000C6050000}"/>
    <cellStyle name="20% - Accent2 2 6 3 3 2" xfId="2457" xr:uid="{00000000-0005-0000-0000-0000C7050000}"/>
    <cellStyle name="20% - Accent2 2 6 3 4" xfId="2458" xr:uid="{00000000-0005-0000-0000-0000C8050000}"/>
    <cellStyle name="20% - Accent2 2 6 4" xfId="2459" xr:uid="{00000000-0005-0000-0000-0000C9050000}"/>
    <cellStyle name="20% - Accent2 2 6 4 2" xfId="2460" xr:uid="{00000000-0005-0000-0000-0000CA050000}"/>
    <cellStyle name="20% - Accent2 2 6 4 2 2" xfId="2461" xr:uid="{00000000-0005-0000-0000-0000CB050000}"/>
    <cellStyle name="20% - Accent2 2 6 4 2 2 2" xfId="2462" xr:uid="{00000000-0005-0000-0000-0000CC050000}"/>
    <cellStyle name="20% - Accent2 2 6 4 2 3" xfId="2463" xr:uid="{00000000-0005-0000-0000-0000CD050000}"/>
    <cellStyle name="20% - Accent2 2 6 4 3" xfId="2464" xr:uid="{00000000-0005-0000-0000-0000CE050000}"/>
    <cellStyle name="20% - Accent2 2 6 4 3 2" xfId="2465" xr:uid="{00000000-0005-0000-0000-0000CF050000}"/>
    <cellStyle name="20% - Accent2 2 6 4 4" xfId="2466" xr:uid="{00000000-0005-0000-0000-0000D0050000}"/>
    <cellStyle name="20% - Accent2 2 6 5" xfId="2467" xr:uid="{00000000-0005-0000-0000-0000D1050000}"/>
    <cellStyle name="20% - Accent2 2 6 5 2" xfId="2468" xr:uid="{00000000-0005-0000-0000-0000D2050000}"/>
    <cellStyle name="20% - Accent2 2 6 5 2 2" xfId="2469" xr:uid="{00000000-0005-0000-0000-0000D3050000}"/>
    <cellStyle name="20% - Accent2 2 6 5 2 2 2" xfId="2470" xr:uid="{00000000-0005-0000-0000-0000D4050000}"/>
    <cellStyle name="20% - Accent2 2 6 5 2 3" xfId="2471" xr:uid="{00000000-0005-0000-0000-0000D5050000}"/>
    <cellStyle name="20% - Accent2 2 6 5 3" xfId="2472" xr:uid="{00000000-0005-0000-0000-0000D6050000}"/>
    <cellStyle name="20% - Accent2 2 6 5 3 2" xfId="2473" xr:uid="{00000000-0005-0000-0000-0000D7050000}"/>
    <cellStyle name="20% - Accent2 2 6 5 4" xfId="2474" xr:uid="{00000000-0005-0000-0000-0000D8050000}"/>
    <cellStyle name="20% - Accent2 2 6 6" xfId="2475" xr:uid="{00000000-0005-0000-0000-0000D9050000}"/>
    <cellStyle name="20% - Accent2 2 6 6 2" xfId="2476" xr:uid="{00000000-0005-0000-0000-0000DA050000}"/>
    <cellStyle name="20% - Accent2 2 6 6 2 2" xfId="2477" xr:uid="{00000000-0005-0000-0000-0000DB050000}"/>
    <cellStyle name="20% - Accent2 2 6 6 2 2 2" xfId="2478" xr:uid="{00000000-0005-0000-0000-0000DC050000}"/>
    <cellStyle name="20% - Accent2 2 6 6 2 3" xfId="2479" xr:uid="{00000000-0005-0000-0000-0000DD050000}"/>
    <cellStyle name="20% - Accent2 2 6 6 3" xfId="2480" xr:uid="{00000000-0005-0000-0000-0000DE050000}"/>
    <cellStyle name="20% - Accent2 2 6 6 3 2" xfId="2481" xr:uid="{00000000-0005-0000-0000-0000DF050000}"/>
    <cellStyle name="20% - Accent2 2 6 6 4" xfId="2482" xr:uid="{00000000-0005-0000-0000-0000E0050000}"/>
    <cellStyle name="20% - Accent2 2 6 7" xfId="2483" xr:uid="{00000000-0005-0000-0000-0000E1050000}"/>
    <cellStyle name="20% - Accent2 2 6 7 2" xfId="2484" xr:uid="{00000000-0005-0000-0000-0000E2050000}"/>
    <cellStyle name="20% - Accent2 2 6 7 2 2" xfId="2485" xr:uid="{00000000-0005-0000-0000-0000E3050000}"/>
    <cellStyle name="20% - Accent2 2 6 7 3" xfId="2486" xr:uid="{00000000-0005-0000-0000-0000E4050000}"/>
    <cellStyle name="20% - Accent2 2 6 8" xfId="2487" xr:uid="{00000000-0005-0000-0000-0000E5050000}"/>
    <cellStyle name="20% - Accent2 2 6 8 2" xfId="2488" xr:uid="{00000000-0005-0000-0000-0000E6050000}"/>
    <cellStyle name="20% - Accent2 2 6 9" xfId="2489" xr:uid="{00000000-0005-0000-0000-0000E7050000}"/>
    <cellStyle name="20% - Accent2 2 7" xfId="2490" xr:uid="{00000000-0005-0000-0000-0000E8050000}"/>
    <cellStyle name="20% - Accent2 2 7 2" xfId="2491" xr:uid="{00000000-0005-0000-0000-0000E9050000}"/>
    <cellStyle name="20% - Accent2 2 7 2 2" xfId="2492" xr:uid="{00000000-0005-0000-0000-0000EA050000}"/>
    <cellStyle name="20% - Accent2 2 7 2 2 2" xfId="2493" xr:uid="{00000000-0005-0000-0000-0000EB050000}"/>
    <cellStyle name="20% - Accent2 2 7 2 3" xfId="2494" xr:uid="{00000000-0005-0000-0000-0000EC050000}"/>
    <cellStyle name="20% - Accent2 2 7 3" xfId="2495" xr:uid="{00000000-0005-0000-0000-0000ED050000}"/>
    <cellStyle name="20% - Accent2 2 7 3 2" xfId="2496" xr:uid="{00000000-0005-0000-0000-0000EE050000}"/>
    <cellStyle name="20% - Accent2 2 7 4" xfId="2497" xr:uid="{00000000-0005-0000-0000-0000EF050000}"/>
    <cellStyle name="20% - Accent2 2 8" xfId="2498" xr:uid="{00000000-0005-0000-0000-0000F0050000}"/>
    <cellStyle name="20% - Accent2 2 8 2" xfId="2499" xr:uid="{00000000-0005-0000-0000-0000F1050000}"/>
    <cellStyle name="20% - Accent2 2 8 2 2" xfId="2500" xr:uid="{00000000-0005-0000-0000-0000F2050000}"/>
    <cellStyle name="20% - Accent2 2 8 2 2 2" xfId="2501" xr:uid="{00000000-0005-0000-0000-0000F3050000}"/>
    <cellStyle name="20% - Accent2 2 8 2 3" xfId="2502" xr:uid="{00000000-0005-0000-0000-0000F4050000}"/>
    <cellStyle name="20% - Accent2 2 8 3" xfId="2503" xr:uid="{00000000-0005-0000-0000-0000F5050000}"/>
    <cellStyle name="20% - Accent2 2 8 3 2" xfId="2504" xr:uid="{00000000-0005-0000-0000-0000F6050000}"/>
    <cellStyle name="20% - Accent2 2 8 4" xfId="2505" xr:uid="{00000000-0005-0000-0000-0000F7050000}"/>
    <cellStyle name="20% - Accent2 2 9" xfId="2506" xr:uid="{00000000-0005-0000-0000-0000F8050000}"/>
    <cellStyle name="20% - Accent2 2 9 2" xfId="2507" xr:uid="{00000000-0005-0000-0000-0000F9050000}"/>
    <cellStyle name="20% - Accent2 2 9 2 2" xfId="2508" xr:uid="{00000000-0005-0000-0000-0000FA050000}"/>
    <cellStyle name="20% - Accent2 2 9 2 2 2" xfId="2509" xr:uid="{00000000-0005-0000-0000-0000FB050000}"/>
    <cellStyle name="20% - Accent2 2 9 2 3" xfId="2510" xr:uid="{00000000-0005-0000-0000-0000FC050000}"/>
    <cellStyle name="20% - Accent2 2 9 3" xfId="2511" xr:uid="{00000000-0005-0000-0000-0000FD050000}"/>
    <cellStyle name="20% - Accent2 2 9 3 2" xfId="2512" xr:uid="{00000000-0005-0000-0000-0000FE050000}"/>
    <cellStyle name="20% - Accent2 2 9 4" xfId="2513" xr:uid="{00000000-0005-0000-0000-0000FF050000}"/>
    <cellStyle name="20% - Accent2 3" xfId="2514" xr:uid="{00000000-0005-0000-0000-000000060000}"/>
    <cellStyle name="20% - Accent2 3 10" xfId="2515" xr:uid="{00000000-0005-0000-0000-000001060000}"/>
    <cellStyle name="20% - Accent2 3 10 2" xfId="2516" xr:uid="{00000000-0005-0000-0000-000002060000}"/>
    <cellStyle name="20% - Accent2 3 10 2 2" xfId="2517" xr:uid="{00000000-0005-0000-0000-000003060000}"/>
    <cellStyle name="20% - Accent2 3 10 2 2 2" xfId="2518" xr:uid="{00000000-0005-0000-0000-000004060000}"/>
    <cellStyle name="20% - Accent2 3 10 2 3" xfId="2519" xr:uid="{00000000-0005-0000-0000-000005060000}"/>
    <cellStyle name="20% - Accent2 3 10 3" xfId="2520" xr:uid="{00000000-0005-0000-0000-000006060000}"/>
    <cellStyle name="20% - Accent2 3 10 3 2" xfId="2521" xr:uid="{00000000-0005-0000-0000-000007060000}"/>
    <cellStyle name="20% - Accent2 3 10 4" xfId="2522" xr:uid="{00000000-0005-0000-0000-000008060000}"/>
    <cellStyle name="20% - Accent2 3 11" xfId="2523" xr:uid="{00000000-0005-0000-0000-000009060000}"/>
    <cellStyle name="20% - Accent2 3 11 2" xfId="2524" xr:uid="{00000000-0005-0000-0000-00000A060000}"/>
    <cellStyle name="20% - Accent2 3 11 2 2" xfId="2525" xr:uid="{00000000-0005-0000-0000-00000B060000}"/>
    <cellStyle name="20% - Accent2 3 11 2 2 2" xfId="2526" xr:uid="{00000000-0005-0000-0000-00000C060000}"/>
    <cellStyle name="20% - Accent2 3 11 2 3" xfId="2527" xr:uid="{00000000-0005-0000-0000-00000D060000}"/>
    <cellStyle name="20% - Accent2 3 11 3" xfId="2528" xr:uid="{00000000-0005-0000-0000-00000E060000}"/>
    <cellStyle name="20% - Accent2 3 11 3 2" xfId="2529" xr:uid="{00000000-0005-0000-0000-00000F060000}"/>
    <cellStyle name="20% - Accent2 3 11 4" xfId="2530" xr:uid="{00000000-0005-0000-0000-000010060000}"/>
    <cellStyle name="20% - Accent2 3 12" xfId="2531" xr:uid="{00000000-0005-0000-0000-000011060000}"/>
    <cellStyle name="20% - Accent2 3 12 2" xfId="2532" xr:uid="{00000000-0005-0000-0000-000012060000}"/>
    <cellStyle name="20% - Accent2 3 12 2 2" xfId="2533" xr:uid="{00000000-0005-0000-0000-000013060000}"/>
    <cellStyle name="20% - Accent2 3 12 2 2 2" xfId="2534" xr:uid="{00000000-0005-0000-0000-000014060000}"/>
    <cellStyle name="20% - Accent2 3 12 2 3" xfId="2535" xr:uid="{00000000-0005-0000-0000-000015060000}"/>
    <cellStyle name="20% - Accent2 3 12 3" xfId="2536" xr:uid="{00000000-0005-0000-0000-000016060000}"/>
    <cellStyle name="20% - Accent2 3 12 3 2" xfId="2537" xr:uid="{00000000-0005-0000-0000-000017060000}"/>
    <cellStyle name="20% - Accent2 3 12 4" xfId="2538" xr:uid="{00000000-0005-0000-0000-000018060000}"/>
    <cellStyle name="20% - Accent2 3 13" xfId="2539" xr:uid="{00000000-0005-0000-0000-000019060000}"/>
    <cellStyle name="20% - Accent2 3 13 2" xfId="2540" xr:uid="{00000000-0005-0000-0000-00001A060000}"/>
    <cellStyle name="20% - Accent2 3 13 2 2" xfId="2541" xr:uid="{00000000-0005-0000-0000-00001B060000}"/>
    <cellStyle name="20% - Accent2 3 13 3" xfId="2542" xr:uid="{00000000-0005-0000-0000-00001C060000}"/>
    <cellStyle name="20% - Accent2 3 14" xfId="2543" xr:uid="{00000000-0005-0000-0000-00001D060000}"/>
    <cellStyle name="20% - Accent2 3 14 2" xfId="2544" xr:uid="{00000000-0005-0000-0000-00001E060000}"/>
    <cellStyle name="20% - Accent2 3 14 2 2" xfId="2545" xr:uid="{00000000-0005-0000-0000-00001F060000}"/>
    <cellStyle name="20% - Accent2 3 14 3" xfId="2546" xr:uid="{00000000-0005-0000-0000-000020060000}"/>
    <cellStyle name="20% - Accent2 3 15" xfId="2547" xr:uid="{00000000-0005-0000-0000-000021060000}"/>
    <cellStyle name="20% - Accent2 3 15 2" xfId="2548" xr:uid="{00000000-0005-0000-0000-000022060000}"/>
    <cellStyle name="20% - Accent2 3 15 2 2" xfId="2549" xr:uid="{00000000-0005-0000-0000-000023060000}"/>
    <cellStyle name="20% - Accent2 3 15 3" xfId="2550" xr:uid="{00000000-0005-0000-0000-000024060000}"/>
    <cellStyle name="20% - Accent2 3 16" xfId="2551" xr:uid="{00000000-0005-0000-0000-000025060000}"/>
    <cellStyle name="20% - Accent2 3 16 2" xfId="2552" xr:uid="{00000000-0005-0000-0000-000026060000}"/>
    <cellStyle name="20% - Accent2 3 16 2 2" xfId="2553" xr:uid="{00000000-0005-0000-0000-000027060000}"/>
    <cellStyle name="20% - Accent2 3 16 3" xfId="2554" xr:uid="{00000000-0005-0000-0000-000028060000}"/>
    <cellStyle name="20% - Accent2 3 17" xfId="2555" xr:uid="{00000000-0005-0000-0000-000029060000}"/>
    <cellStyle name="20% - Accent2 3 17 2" xfId="2556" xr:uid="{00000000-0005-0000-0000-00002A060000}"/>
    <cellStyle name="20% - Accent2 3 17 2 2" xfId="2557" xr:uid="{00000000-0005-0000-0000-00002B060000}"/>
    <cellStyle name="20% - Accent2 3 17 3" xfId="2558" xr:uid="{00000000-0005-0000-0000-00002C060000}"/>
    <cellStyle name="20% - Accent2 3 18" xfId="2559" xr:uid="{00000000-0005-0000-0000-00002D060000}"/>
    <cellStyle name="20% - Accent2 3 18 2" xfId="2560" xr:uid="{00000000-0005-0000-0000-00002E060000}"/>
    <cellStyle name="20% - Accent2 3 18 2 2" xfId="2561" xr:uid="{00000000-0005-0000-0000-00002F060000}"/>
    <cellStyle name="20% - Accent2 3 18 3" xfId="2562" xr:uid="{00000000-0005-0000-0000-000030060000}"/>
    <cellStyle name="20% - Accent2 3 19" xfId="2563" xr:uid="{00000000-0005-0000-0000-000031060000}"/>
    <cellStyle name="20% - Accent2 3 19 2" xfId="2564" xr:uid="{00000000-0005-0000-0000-000032060000}"/>
    <cellStyle name="20% - Accent2 3 19 2 2" xfId="2565" xr:uid="{00000000-0005-0000-0000-000033060000}"/>
    <cellStyle name="20% - Accent2 3 19 3" xfId="2566" xr:uid="{00000000-0005-0000-0000-000034060000}"/>
    <cellStyle name="20% - Accent2 3 2" xfId="2567" xr:uid="{00000000-0005-0000-0000-000035060000}"/>
    <cellStyle name="20% - Accent2 3 2 10" xfId="2568" xr:uid="{00000000-0005-0000-0000-000036060000}"/>
    <cellStyle name="20% - Accent2 3 2 10 2" xfId="2569" xr:uid="{00000000-0005-0000-0000-000037060000}"/>
    <cellStyle name="20% - Accent2 3 2 11" xfId="2570" xr:uid="{00000000-0005-0000-0000-000038060000}"/>
    <cellStyle name="20% - Accent2 3 2 12" xfId="2571" xr:uid="{00000000-0005-0000-0000-000039060000}"/>
    <cellStyle name="20% - Accent2 3 2 2" xfId="2572" xr:uid="{00000000-0005-0000-0000-00003A060000}"/>
    <cellStyle name="20% - Accent2 3 2 2 2" xfId="2573" xr:uid="{00000000-0005-0000-0000-00003B060000}"/>
    <cellStyle name="20% - Accent2 3 2 2 2 2" xfId="2574" xr:uid="{00000000-0005-0000-0000-00003C060000}"/>
    <cellStyle name="20% - Accent2 3 2 2 2 2 2" xfId="2575" xr:uid="{00000000-0005-0000-0000-00003D060000}"/>
    <cellStyle name="20% - Accent2 3 2 2 2 2 2 2" xfId="2576" xr:uid="{00000000-0005-0000-0000-00003E060000}"/>
    <cellStyle name="20% - Accent2 3 2 2 2 2 3" xfId="2577" xr:uid="{00000000-0005-0000-0000-00003F060000}"/>
    <cellStyle name="20% - Accent2 3 2 2 2 3" xfId="2578" xr:uid="{00000000-0005-0000-0000-000040060000}"/>
    <cellStyle name="20% - Accent2 3 2 2 2 3 2" xfId="2579" xr:uid="{00000000-0005-0000-0000-000041060000}"/>
    <cellStyle name="20% - Accent2 3 2 2 2 4" xfId="2580" xr:uid="{00000000-0005-0000-0000-000042060000}"/>
    <cellStyle name="20% - Accent2 3 2 2 3" xfId="2581" xr:uid="{00000000-0005-0000-0000-000043060000}"/>
    <cellStyle name="20% - Accent2 3 2 2 3 2" xfId="2582" xr:uid="{00000000-0005-0000-0000-000044060000}"/>
    <cellStyle name="20% - Accent2 3 2 2 3 2 2" xfId="2583" xr:uid="{00000000-0005-0000-0000-000045060000}"/>
    <cellStyle name="20% - Accent2 3 2 2 3 2 2 2" xfId="2584" xr:uid="{00000000-0005-0000-0000-000046060000}"/>
    <cellStyle name="20% - Accent2 3 2 2 3 2 3" xfId="2585" xr:uid="{00000000-0005-0000-0000-000047060000}"/>
    <cellStyle name="20% - Accent2 3 2 2 3 3" xfId="2586" xr:uid="{00000000-0005-0000-0000-000048060000}"/>
    <cellStyle name="20% - Accent2 3 2 2 3 3 2" xfId="2587" xr:uid="{00000000-0005-0000-0000-000049060000}"/>
    <cellStyle name="20% - Accent2 3 2 2 3 4" xfId="2588" xr:uid="{00000000-0005-0000-0000-00004A060000}"/>
    <cellStyle name="20% - Accent2 3 2 2 4" xfId="2589" xr:uid="{00000000-0005-0000-0000-00004B060000}"/>
    <cellStyle name="20% - Accent2 3 2 2 4 2" xfId="2590" xr:uid="{00000000-0005-0000-0000-00004C060000}"/>
    <cellStyle name="20% - Accent2 3 2 2 4 2 2" xfId="2591" xr:uid="{00000000-0005-0000-0000-00004D060000}"/>
    <cellStyle name="20% - Accent2 3 2 2 4 2 2 2" xfId="2592" xr:uid="{00000000-0005-0000-0000-00004E060000}"/>
    <cellStyle name="20% - Accent2 3 2 2 4 2 3" xfId="2593" xr:uid="{00000000-0005-0000-0000-00004F060000}"/>
    <cellStyle name="20% - Accent2 3 2 2 4 3" xfId="2594" xr:uid="{00000000-0005-0000-0000-000050060000}"/>
    <cellStyle name="20% - Accent2 3 2 2 4 3 2" xfId="2595" xr:uid="{00000000-0005-0000-0000-000051060000}"/>
    <cellStyle name="20% - Accent2 3 2 2 4 4" xfId="2596" xr:uid="{00000000-0005-0000-0000-000052060000}"/>
    <cellStyle name="20% - Accent2 3 2 2 5" xfId="2597" xr:uid="{00000000-0005-0000-0000-000053060000}"/>
    <cellStyle name="20% - Accent2 3 2 2 5 2" xfId="2598" xr:uid="{00000000-0005-0000-0000-000054060000}"/>
    <cellStyle name="20% - Accent2 3 2 2 5 2 2" xfId="2599" xr:uid="{00000000-0005-0000-0000-000055060000}"/>
    <cellStyle name="20% - Accent2 3 2 2 5 2 2 2" xfId="2600" xr:uid="{00000000-0005-0000-0000-000056060000}"/>
    <cellStyle name="20% - Accent2 3 2 2 5 2 3" xfId="2601" xr:uid="{00000000-0005-0000-0000-000057060000}"/>
    <cellStyle name="20% - Accent2 3 2 2 5 3" xfId="2602" xr:uid="{00000000-0005-0000-0000-000058060000}"/>
    <cellStyle name="20% - Accent2 3 2 2 5 3 2" xfId="2603" xr:uid="{00000000-0005-0000-0000-000059060000}"/>
    <cellStyle name="20% - Accent2 3 2 2 5 4" xfId="2604" xr:uid="{00000000-0005-0000-0000-00005A060000}"/>
    <cellStyle name="20% - Accent2 3 2 2 6" xfId="2605" xr:uid="{00000000-0005-0000-0000-00005B060000}"/>
    <cellStyle name="20% - Accent2 3 2 2 6 2" xfId="2606" xr:uid="{00000000-0005-0000-0000-00005C060000}"/>
    <cellStyle name="20% - Accent2 3 2 2 6 2 2" xfId="2607" xr:uid="{00000000-0005-0000-0000-00005D060000}"/>
    <cellStyle name="20% - Accent2 3 2 2 6 2 2 2" xfId="2608" xr:uid="{00000000-0005-0000-0000-00005E060000}"/>
    <cellStyle name="20% - Accent2 3 2 2 6 2 3" xfId="2609" xr:uid="{00000000-0005-0000-0000-00005F060000}"/>
    <cellStyle name="20% - Accent2 3 2 2 6 3" xfId="2610" xr:uid="{00000000-0005-0000-0000-000060060000}"/>
    <cellStyle name="20% - Accent2 3 2 2 6 3 2" xfId="2611" xr:uid="{00000000-0005-0000-0000-000061060000}"/>
    <cellStyle name="20% - Accent2 3 2 2 6 4" xfId="2612" xr:uid="{00000000-0005-0000-0000-000062060000}"/>
    <cellStyle name="20% - Accent2 3 2 2 7" xfId="2613" xr:uid="{00000000-0005-0000-0000-000063060000}"/>
    <cellStyle name="20% - Accent2 3 2 2 7 2" xfId="2614" xr:uid="{00000000-0005-0000-0000-000064060000}"/>
    <cellStyle name="20% - Accent2 3 2 2 7 2 2" xfId="2615" xr:uid="{00000000-0005-0000-0000-000065060000}"/>
    <cellStyle name="20% - Accent2 3 2 2 7 3" xfId="2616" xr:uid="{00000000-0005-0000-0000-000066060000}"/>
    <cellStyle name="20% - Accent2 3 2 2 8" xfId="2617" xr:uid="{00000000-0005-0000-0000-000067060000}"/>
    <cellStyle name="20% - Accent2 3 2 2 8 2" xfId="2618" xr:uid="{00000000-0005-0000-0000-000068060000}"/>
    <cellStyle name="20% - Accent2 3 2 2 9" xfId="2619" xr:uid="{00000000-0005-0000-0000-000069060000}"/>
    <cellStyle name="20% - Accent2 3 2 3" xfId="2620" xr:uid="{00000000-0005-0000-0000-00006A060000}"/>
    <cellStyle name="20% - Accent2 3 2 3 2" xfId="2621" xr:uid="{00000000-0005-0000-0000-00006B060000}"/>
    <cellStyle name="20% - Accent2 3 2 3 2 2" xfId="2622" xr:uid="{00000000-0005-0000-0000-00006C060000}"/>
    <cellStyle name="20% - Accent2 3 2 3 2 2 2" xfId="2623" xr:uid="{00000000-0005-0000-0000-00006D060000}"/>
    <cellStyle name="20% - Accent2 3 2 3 2 2 2 2" xfId="2624" xr:uid="{00000000-0005-0000-0000-00006E060000}"/>
    <cellStyle name="20% - Accent2 3 2 3 2 2 3" xfId="2625" xr:uid="{00000000-0005-0000-0000-00006F060000}"/>
    <cellStyle name="20% - Accent2 3 2 3 2 3" xfId="2626" xr:uid="{00000000-0005-0000-0000-000070060000}"/>
    <cellStyle name="20% - Accent2 3 2 3 2 3 2" xfId="2627" xr:uid="{00000000-0005-0000-0000-000071060000}"/>
    <cellStyle name="20% - Accent2 3 2 3 2 4" xfId="2628" xr:uid="{00000000-0005-0000-0000-000072060000}"/>
    <cellStyle name="20% - Accent2 3 2 3 3" xfId="2629" xr:uid="{00000000-0005-0000-0000-000073060000}"/>
    <cellStyle name="20% - Accent2 3 2 3 3 2" xfId="2630" xr:uid="{00000000-0005-0000-0000-000074060000}"/>
    <cellStyle name="20% - Accent2 3 2 3 3 2 2" xfId="2631" xr:uid="{00000000-0005-0000-0000-000075060000}"/>
    <cellStyle name="20% - Accent2 3 2 3 3 2 2 2" xfId="2632" xr:uid="{00000000-0005-0000-0000-000076060000}"/>
    <cellStyle name="20% - Accent2 3 2 3 3 2 3" xfId="2633" xr:uid="{00000000-0005-0000-0000-000077060000}"/>
    <cellStyle name="20% - Accent2 3 2 3 3 3" xfId="2634" xr:uid="{00000000-0005-0000-0000-000078060000}"/>
    <cellStyle name="20% - Accent2 3 2 3 3 3 2" xfId="2635" xr:uid="{00000000-0005-0000-0000-000079060000}"/>
    <cellStyle name="20% - Accent2 3 2 3 3 4" xfId="2636" xr:uid="{00000000-0005-0000-0000-00007A060000}"/>
    <cellStyle name="20% - Accent2 3 2 3 4" xfId="2637" xr:uid="{00000000-0005-0000-0000-00007B060000}"/>
    <cellStyle name="20% - Accent2 3 2 3 4 2" xfId="2638" xr:uid="{00000000-0005-0000-0000-00007C060000}"/>
    <cellStyle name="20% - Accent2 3 2 3 4 2 2" xfId="2639" xr:uid="{00000000-0005-0000-0000-00007D060000}"/>
    <cellStyle name="20% - Accent2 3 2 3 4 2 2 2" xfId="2640" xr:uid="{00000000-0005-0000-0000-00007E060000}"/>
    <cellStyle name="20% - Accent2 3 2 3 4 2 3" xfId="2641" xr:uid="{00000000-0005-0000-0000-00007F060000}"/>
    <cellStyle name="20% - Accent2 3 2 3 4 3" xfId="2642" xr:uid="{00000000-0005-0000-0000-000080060000}"/>
    <cellStyle name="20% - Accent2 3 2 3 4 3 2" xfId="2643" xr:uid="{00000000-0005-0000-0000-000081060000}"/>
    <cellStyle name="20% - Accent2 3 2 3 4 4" xfId="2644" xr:uid="{00000000-0005-0000-0000-000082060000}"/>
    <cellStyle name="20% - Accent2 3 2 3 5" xfId="2645" xr:uid="{00000000-0005-0000-0000-000083060000}"/>
    <cellStyle name="20% - Accent2 3 2 3 5 2" xfId="2646" xr:uid="{00000000-0005-0000-0000-000084060000}"/>
    <cellStyle name="20% - Accent2 3 2 3 5 2 2" xfId="2647" xr:uid="{00000000-0005-0000-0000-000085060000}"/>
    <cellStyle name="20% - Accent2 3 2 3 5 2 2 2" xfId="2648" xr:uid="{00000000-0005-0000-0000-000086060000}"/>
    <cellStyle name="20% - Accent2 3 2 3 5 2 3" xfId="2649" xr:uid="{00000000-0005-0000-0000-000087060000}"/>
    <cellStyle name="20% - Accent2 3 2 3 5 3" xfId="2650" xr:uid="{00000000-0005-0000-0000-000088060000}"/>
    <cellStyle name="20% - Accent2 3 2 3 5 3 2" xfId="2651" xr:uid="{00000000-0005-0000-0000-000089060000}"/>
    <cellStyle name="20% - Accent2 3 2 3 5 4" xfId="2652" xr:uid="{00000000-0005-0000-0000-00008A060000}"/>
    <cellStyle name="20% - Accent2 3 2 3 6" xfId="2653" xr:uid="{00000000-0005-0000-0000-00008B060000}"/>
    <cellStyle name="20% - Accent2 3 2 3 6 2" xfId="2654" xr:uid="{00000000-0005-0000-0000-00008C060000}"/>
    <cellStyle name="20% - Accent2 3 2 3 6 2 2" xfId="2655" xr:uid="{00000000-0005-0000-0000-00008D060000}"/>
    <cellStyle name="20% - Accent2 3 2 3 6 2 2 2" xfId="2656" xr:uid="{00000000-0005-0000-0000-00008E060000}"/>
    <cellStyle name="20% - Accent2 3 2 3 6 2 3" xfId="2657" xr:uid="{00000000-0005-0000-0000-00008F060000}"/>
    <cellStyle name="20% - Accent2 3 2 3 6 3" xfId="2658" xr:uid="{00000000-0005-0000-0000-000090060000}"/>
    <cellStyle name="20% - Accent2 3 2 3 6 3 2" xfId="2659" xr:uid="{00000000-0005-0000-0000-000091060000}"/>
    <cellStyle name="20% - Accent2 3 2 3 6 4" xfId="2660" xr:uid="{00000000-0005-0000-0000-000092060000}"/>
    <cellStyle name="20% - Accent2 3 2 3 7" xfId="2661" xr:uid="{00000000-0005-0000-0000-000093060000}"/>
    <cellStyle name="20% - Accent2 3 2 3 7 2" xfId="2662" xr:uid="{00000000-0005-0000-0000-000094060000}"/>
    <cellStyle name="20% - Accent2 3 2 3 7 2 2" xfId="2663" xr:uid="{00000000-0005-0000-0000-000095060000}"/>
    <cellStyle name="20% - Accent2 3 2 3 7 3" xfId="2664" xr:uid="{00000000-0005-0000-0000-000096060000}"/>
    <cellStyle name="20% - Accent2 3 2 3 8" xfId="2665" xr:uid="{00000000-0005-0000-0000-000097060000}"/>
    <cellStyle name="20% - Accent2 3 2 3 8 2" xfId="2666" xr:uid="{00000000-0005-0000-0000-000098060000}"/>
    <cellStyle name="20% - Accent2 3 2 3 9" xfId="2667" xr:uid="{00000000-0005-0000-0000-000099060000}"/>
    <cellStyle name="20% - Accent2 3 2 4" xfId="2668" xr:uid="{00000000-0005-0000-0000-00009A060000}"/>
    <cellStyle name="20% - Accent2 3 2 4 2" xfId="2669" xr:uid="{00000000-0005-0000-0000-00009B060000}"/>
    <cellStyle name="20% - Accent2 3 2 4 2 2" xfId="2670" xr:uid="{00000000-0005-0000-0000-00009C060000}"/>
    <cellStyle name="20% - Accent2 3 2 4 2 2 2" xfId="2671" xr:uid="{00000000-0005-0000-0000-00009D060000}"/>
    <cellStyle name="20% - Accent2 3 2 4 2 3" xfId="2672" xr:uid="{00000000-0005-0000-0000-00009E060000}"/>
    <cellStyle name="20% - Accent2 3 2 4 3" xfId="2673" xr:uid="{00000000-0005-0000-0000-00009F060000}"/>
    <cellStyle name="20% - Accent2 3 2 4 3 2" xfId="2674" xr:uid="{00000000-0005-0000-0000-0000A0060000}"/>
    <cellStyle name="20% - Accent2 3 2 4 4" xfId="2675" xr:uid="{00000000-0005-0000-0000-0000A1060000}"/>
    <cellStyle name="20% - Accent2 3 2 5" xfId="2676" xr:uid="{00000000-0005-0000-0000-0000A2060000}"/>
    <cellStyle name="20% - Accent2 3 2 5 2" xfId="2677" xr:uid="{00000000-0005-0000-0000-0000A3060000}"/>
    <cellStyle name="20% - Accent2 3 2 5 2 2" xfId="2678" xr:uid="{00000000-0005-0000-0000-0000A4060000}"/>
    <cellStyle name="20% - Accent2 3 2 5 2 2 2" xfId="2679" xr:uid="{00000000-0005-0000-0000-0000A5060000}"/>
    <cellStyle name="20% - Accent2 3 2 5 2 3" xfId="2680" xr:uid="{00000000-0005-0000-0000-0000A6060000}"/>
    <cellStyle name="20% - Accent2 3 2 5 3" xfId="2681" xr:uid="{00000000-0005-0000-0000-0000A7060000}"/>
    <cellStyle name="20% - Accent2 3 2 5 3 2" xfId="2682" xr:uid="{00000000-0005-0000-0000-0000A8060000}"/>
    <cellStyle name="20% - Accent2 3 2 5 4" xfId="2683" xr:uid="{00000000-0005-0000-0000-0000A9060000}"/>
    <cellStyle name="20% - Accent2 3 2 6" xfId="2684" xr:uid="{00000000-0005-0000-0000-0000AA060000}"/>
    <cellStyle name="20% - Accent2 3 2 6 2" xfId="2685" xr:uid="{00000000-0005-0000-0000-0000AB060000}"/>
    <cellStyle name="20% - Accent2 3 2 6 2 2" xfId="2686" xr:uid="{00000000-0005-0000-0000-0000AC060000}"/>
    <cellStyle name="20% - Accent2 3 2 6 2 2 2" xfId="2687" xr:uid="{00000000-0005-0000-0000-0000AD060000}"/>
    <cellStyle name="20% - Accent2 3 2 6 2 3" xfId="2688" xr:uid="{00000000-0005-0000-0000-0000AE060000}"/>
    <cellStyle name="20% - Accent2 3 2 6 3" xfId="2689" xr:uid="{00000000-0005-0000-0000-0000AF060000}"/>
    <cellStyle name="20% - Accent2 3 2 6 3 2" xfId="2690" xr:uid="{00000000-0005-0000-0000-0000B0060000}"/>
    <cellStyle name="20% - Accent2 3 2 6 4" xfId="2691" xr:uid="{00000000-0005-0000-0000-0000B1060000}"/>
    <cellStyle name="20% - Accent2 3 2 7" xfId="2692" xr:uid="{00000000-0005-0000-0000-0000B2060000}"/>
    <cellStyle name="20% - Accent2 3 2 7 2" xfId="2693" xr:uid="{00000000-0005-0000-0000-0000B3060000}"/>
    <cellStyle name="20% - Accent2 3 2 7 2 2" xfId="2694" xr:uid="{00000000-0005-0000-0000-0000B4060000}"/>
    <cellStyle name="20% - Accent2 3 2 7 2 2 2" xfId="2695" xr:uid="{00000000-0005-0000-0000-0000B5060000}"/>
    <cellStyle name="20% - Accent2 3 2 7 2 3" xfId="2696" xr:uid="{00000000-0005-0000-0000-0000B6060000}"/>
    <cellStyle name="20% - Accent2 3 2 7 3" xfId="2697" xr:uid="{00000000-0005-0000-0000-0000B7060000}"/>
    <cellStyle name="20% - Accent2 3 2 7 3 2" xfId="2698" xr:uid="{00000000-0005-0000-0000-0000B8060000}"/>
    <cellStyle name="20% - Accent2 3 2 7 4" xfId="2699" xr:uid="{00000000-0005-0000-0000-0000B9060000}"/>
    <cellStyle name="20% - Accent2 3 2 8" xfId="2700" xr:uid="{00000000-0005-0000-0000-0000BA060000}"/>
    <cellStyle name="20% - Accent2 3 2 8 2" xfId="2701" xr:uid="{00000000-0005-0000-0000-0000BB060000}"/>
    <cellStyle name="20% - Accent2 3 2 8 2 2" xfId="2702" xr:uid="{00000000-0005-0000-0000-0000BC060000}"/>
    <cellStyle name="20% - Accent2 3 2 8 2 2 2" xfId="2703" xr:uid="{00000000-0005-0000-0000-0000BD060000}"/>
    <cellStyle name="20% - Accent2 3 2 8 2 3" xfId="2704" xr:uid="{00000000-0005-0000-0000-0000BE060000}"/>
    <cellStyle name="20% - Accent2 3 2 8 3" xfId="2705" xr:uid="{00000000-0005-0000-0000-0000BF060000}"/>
    <cellStyle name="20% - Accent2 3 2 8 3 2" xfId="2706" xr:uid="{00000000-0005-0000-0000-0000C0060000}"/>
    <cellStyle name="20% - Accent2 3 2 8 4" xfId="2707" xr:uid="{00000000-0005-0000-0000-0000C1060000}"/>
    <cellStyle name="20% - Accent2 3 2 9" xfId="2708" xr:uid="{00000000-0005-0000-0000-0000C2060000}"/>
    <cellStyle name="20% - Accent2 3 2 9 2" xfId="2709" xr:uid="{00000000-0005-0000-0000-0000C3060000}"/>
    <cellStyle name="20% - Accent2 3 2 9 2 2" xfId="2710" xr:uid="{00000000-0005-0000-0000-0000C4060000}"/>
    <cellStyle name="20% - Accent2 3 2 9 3" xfId="2711" xr:uid="{00000000-0005-0000-0000-0000C5060000}"/>
    <cellStyle name="20% - Accent2 3 20" xfId="2712" xr:uid="{00000000-0005-0000-0000-0000C6060000}"/>
    <cellStyle name="20% - Accent2 3 20 2" xfId="2713" xr:uid="{00000000-0005-0000-0000-0000C7060000}"/>
    <cellStyle name="20% - Accent2 3 20 2 2" xfId="2714" xr:uid="{00000000-0005-0000-0000-0000C8060000}"/>
    <cellStyle name="20% - Accent2 3 20 3" xfId="2715" xr:uid="{00000000-0005-0000-0000-0000C9060000}"/>
    <cellStyle name="20% - Accent2 3 21" xfId="2716" xr:uid="{00000000-0005-0000-0000-0000CA060000}"/>
    <cellStyle name="20% - Accent2 3 21 2" xfId="2717" xr:uid="{00000000-0005-0000-0000-0000CB060000}"/>
    <cellStyle name="20% - Accent2 3 21 2 2" xfId="2718" xr:uid="{00000000-0005-0000-0000-0000CC060000}"/>
    <cellStyle name="20% - Accent2 3 21 3" xfId="2719" xr:uid="{00000000-0005-0000-0000-0000CD060000}"/>
    <cellStyle name="20% - Accent2 3 22" xfId="2720" xr:uid="{00000000-0005-0000-0000-0000CE060000}"/>
    <cellStyle name="20% - Accent2 3 22 2" xfId="2721" xr:uid="{00000000-0005-0000-0000-0000CF060000}"/>
    <cellStyle name="20% - Accent2 3 22 2 2" xfId="2722" xr:uid="{00000000-0005-0000-0000-0000D0060000}"/>
    <cellStyle name="20% - Accent2 3 22 3" xfId="2723" xr:uid="{00000000-0005-0000-0000-0000D1060000}"/>
    <cellStyle name="20% - Accent2 3 23" xfId="2724" xr:uid="{00000000-0005-0000-0000-0000D2060000}"/>
    <cellStyle name="20% - Accent2 3 23 2" xfId="2725" xr:uid="{00000000-0005-0000-0000-0000D3060000}"/>
    <cellStyle name="20% - Accent2 3 23 2 2" xfId="2726" xr:uid="{00000000-0005-0000-0000-0000D4060000}"/>
    <cellStyle name="20% - Accent2 3 23 3" xfId="2727" xr:uid="{00000000-0005-0000-0000-0000D5060000}"/>
    <cellStyle name="20% - Accent2 3 24" xfId="2728" xr:uid="{00000000-0005-0000-0000-0000D6060000}"/>
    <cellStyle name="20% - Accent2 3 24 2" xfId="2729" xr:uid="{00000000-0005-0000-0000-0000D7060000}"/>
    <cellStyle name="20% - Accent2 3 24 2 2" xfId="2730" xr:uid="{00000000-0005-0000-0000-0000D8060000}"/>
    <cellStyle name="20% - Accent2 3 24 3" xfId="2731" xr:uid="{00000000-0005-0000-0000-0000D9060000}"/>
    <cellStyle name="20% - Accent2 3 25" xfId="2732" xr:uid="{00000000-0005-0000-0000-0000DA060000}"/>
    <cellStyle name="20% - Accent2 3 25 2" xfId="2733" xr:uid="{00000000-0005-0000-0000-0000DB060000}"/>
    <cellStyle name="20% - Accent2 3 25 2 2" xfId="2734" xr:uid="{00000000-0005-0000-0000-0000DC060000}"/>
    <cellStyle name="20% - Accent2 3 25 3" xfId="2735" xr:uid="{00000000-0005-0000-0000-0000DD060000}"/>
    <cellStyle name="20% - Accent2 3 26" xfId="2736" xr:uid="{00000000-0005-0000-0000-0000DE060000}"/>
    <cellStyle name="20% - Accent2 3 26 2" xfId="2737" xr:uid="{00000000-0005-0000-0000-0000DF060000}"/>
    <cellStyle name="20% - Accent2 3 26 2 2" xfId="2738" xr:uid="{00000000-0005-0000-0000-0000E0060000}"/>
    <cellStyle name="20% - Accent2 3 26 3" xfId="2739" xr:uid="{00000000-0005-0000-0000-0000E1060000}"/>
    <cellStyle name="20% - Accent2 3 27" xfId="2740" xr:uid="{00000000-0005-0000-0000-0000E2060000}"/>
    <cellStyle name="20% - Accent2 3 27 2" xfId="2741" xr:uid="{00000000-0005-0000-0000-0000E3060000}"/>
    <cellStyle name="20% - Accent2 3 27 2 2" xfId="2742" xr:uid="{00000000-0005-0000-0000-0000E4060000}"/>
    <cellStyle name="20% - Accent2 3 27 3" xfId="2743" xr:uid="{00000000-0005-0000-0000-0000E5060000}"/>
    <cellStyle name="20% - Accent2 3 28" xfId="2744" xr:uid="{00000000-0005-0000-0000-0000E6060000}"/>
    <cellStyle name="20% - Accent2 3 28 2" xfId="2745" xr:uid="{00000000-0005-0000-0000-0000E7060000}"/>
    <cellStyle name="20% - Accent2 3 28 2 2" xfId="2746" xr:uid="{00000000-0005-0000-0000-0000E8060000}"/>
    <cellStyle name="20% - Accent2 3 28 3" xfId="2747" xr:uid="{00000000-0005-0000-0000-0000E9060000}"/>
    <cellStyle name="20% - Accent2 3 29" xfId="2748" xr:uid="{00000000-0005-0000-0000-0000EA060000}"/>
    <cellStyle name="20% - Accent2 3 29 2" xfId="2749" xr:uid="{00000000-0005-0000-0000-0000EB060000}"/>
    <cellStyle name="20% - Accent2 3 29 2 2" xfId="2750" xr:uid="{00000000-0005-0000-0000-0000EC060000}"/>
    <cellStyle name="20% - Accent2 3 29 3" xfId="2751" xr:uid="{00000000-0005-0000-0000-0000ED060000}"/>
    <cellStyle name="20% - Accent2 3 3" xfId="2752" xr:uid="{00000000-0005-0000-0000-0000EE060000}"/>
    <cellStyle name="20% - Accent2 3 3 10" xfId="2753" xr:uid="{00000000-0005-0000-0000-0000EF060000}"/>
    <cellStyle name="20% - Accent2 3 3 2" xfId="2754" xr:uid="{00000000-0005-0000-0000-0000F0060000}"/>
    <cellStyle name="20% - Accent2 3 3 2 2" xfId="2755" xr:uid="{00000000-0005-0000-0000-0000F1060000}"/>
    <cellStyle name="20% - Accent2 3 3 2 2 2" xfId="2756" xr:uid="{00000000-0005-0000-0000-0000F2060000}"/>
    <cellStyle name="20% - Accent2 3 3 2 2 2 2" xfId="2757" xr:uid="{00000000-0005-0000-0000-0000F3060000}"/>
    <cellStyle name="20% - Accent2 3 3 2 2 3" xfId="2758" xr:uid="{00000000-0005-0000-0000-0000F4060000}"/>
    <cellStyle name="20% - Accent2 3 3 2 3" xfId="2759" xr:uid="{00000000-0005-0000-0000-0000F5060000}"/>
    <cellStyle name="20% - Accent2 3 3 2 3 2" xfId="2760" xr:uid="{00000000-0005-0000-0000-0000F6060000}"/>
    <cellStyle name="20% - Accent2 3 3 2 4" xfId="2761" xr:uid="{00000000-0005-0000-0000-0000F7060000}"/>
    <cellStyle name="20% - Accent2 3 3 3" xfId="2762" xr:uid="{00000000-0005-0000-0000-0000F8060000}"/>
    <cellStyle name="20% - Accent2 3 3 3 2" xfId="2763" xr:uid="{00000000-0005-0000-0000-0000F9060000}"/>
    <cellStyle name="20% - Accent2 3 3 3 2 2" xfId="2764" xr:uid="{00000000-0005-0000-0000-0000FA060000}"/>
    <cellStyle name="20% - Accent2 3 3 3 2 2 2" xfId="2765" xr:uid="{00000000-0005-0000-0000-0000FB060000}"/>
    <cellStyle name="20% - Accent2 3 3 3 2 3" xfId="2766" xr:uid="{00000000-0005-0000-0000-0000FC060000}"/>
    <cellStyle name="20% - Accent2 3 3 3 3" xfId="2767" xr:uid="{00000000-0005-0000-0000-0000FD060000}"/>
    <cellStyle name="20% - Accent2 3 3 3 3 2" xfId="2768" xr:uid="{00000000-0005-0000-0000-0000FE060000}"/>
    <cellStyle name="20% - Accent2 3 3 3 4" xfId="2769" xr:uid="{00000000-0005-0000-0000-0000FF060000}"/>
    <cellStyle name="20% - Accent2 3 3 4" xfId="2770" xr:uid="{00000000-0005-0000-0000-000000070000}"/>
    <cellStyle name="20% - Accent2 3 3 4 2" xfId="2771" xr:uid="{00000000-0005-0000-0000-000001070000}"/>
    <cellStyle name="20% - Accent2 3 3 4 2 2" xfId="2772" xr:uid="{00000000-0005-0000-0000-000002070000}"/>
    <cellStyle name="20% - Accent2 3 3 4 2 2 2" xfId="2773" xr:uid="{00000000-0005-0000-0000-000003070000}"/>
    <cellStyle name="20% - Accent2 3 3 4 2 3" xfId="2774" xr:uid="{00000000-0005-0000-0000-000004070000}"/>
    <cellStyle name="20% - Accent2 3 3 4 3" xfId="2775" xr:uid="{00000000-0005-0000-0000-000005070000}"/>
    <cellStyle name="20% - Accent2 3 3 4 3 2" xfId="2776" xr:uid="{00000000-0005-0000-0000-000006070000}"/>
    <cellStyle name="20% - Accent2 3 3 4 4" xfId="2777" xr:uid="{00000000-0005-0000-0000-000007070000}"/>
    <cellStyle name="20% - Accent2 3 3 5" xfId="2778" xr:uid="{00000000-0005-0000-0000-000008070000}"/>
    <cellStyle name="20% - Accent2 3 3 5 2" xfId="2779" xr:uid="{00000000-0005-0000-0000-000009070000}"/>
    <cellStyle name="20% - Accent2 3 3 5 2 2" xfId="2780" xr:uid="{00000000-0005-0000-0000-00000A070000}"/>
    <cellStyle name="20% - Accent2 3 3 5 2 2 2" xfId="2781" xr:uid="{00000000-0005-0000-0000-00000B070000}"/>
    <cellStyle name="20% - Accent2 3 3 5 2 3" xfId="2782" xr:uid="{00000000-0005-0000-0000-00000C070000}"/>
    <cellStyle name="20% - Accent2 3 3 5 3" xfId="2783" xr:uid="{00000000-0005-0000-0000-00000D070000}"/>
    <cellStyle name="20% - Accent2 3 3 5 3 2" xfId="2784" xr:uid="{00000000-0005-0000-0000-00000E070000}"/>
    <cellStyle name="20% - Accent2 3 3 5 4" xfId="2785" xr:uid="{00000000-0005-0000-0000-00000F070000}"/>
    <cellStyle name="20% - Accent2 3 3 6" xfId="2786" xr:uid="{00000000-0005-0000-0000-000010070000}"/>
    <cellStyle name="20% - Accent2 3 3 6 2" xfId="2787" xr:uid="{00000000-0005-0000-0000-000011070000}"/>
    <cellStyle name="20% - Accent2 3 3 6 2 2" xfId="2788" xr:uid="{00000000-0005-0000-0000-000012070000}"/>
    <cellStyle name="20% - Accent2 3 3 6 2 2 2" xfId="2789" xr:uid="{00000000-0005-0000-0000-000013070000}"/>
    <cellStyle name="20% - Accent2 3 3 6 2 3" xfId="2790" xr:uid="{00000000-0005-0000-0000-000014070000}"/>
    <cellStyle name="20% - Accent2 3 3 6 3" xfId="2791" xr:uid="{00000000-0005-0000-0000-000015070000}"/>
    <cellStyle name="20% - Accent2 3 3 6 3 2" xfId="2792" xr:uid="{00000000-0005-0000-0000-000016070000}"/>
    <cellStyle name="20% - Accent2 3 3 6 4" xfId="2793" xr:uid="{00000000-0005-0000-0000-000017070000}"/>
    <cellStyle name="20% - Accent2 3 3 7" xfId="2794" xr:uid="{00000000-0005-0000-0000-000018070000}"/>
    <cellStyle name="20% - Accent2 3 3 7 2" xfId="2795" xr:uid="{00000000-0005-0000-0000-000019070000}"/>
    <cellStyle name="20% - Accent2 3 3 7 2 2" xfId="2796" xr:uid="{00000000-0005-0000-0000-00001A070000}"/>
    <cellStyle name="20% - Accent2 3 3 7 3" xfId="2797" xr:uid="{00000000-0005-0000-0000-00001B070000}"/>
    <cellStyle name="20% - Accent2 3 3 8" xfId="2798" xr:uid="{00000000-0005-0000-0000-00001C070000}"/>
    <cellStyle name="20% - Accent2 3 3 8 2" xfId="2799" xr:uid="{00000000-0005-0000-0000-00001D070000}"/>
    <cellStyle name="20% - Accent2 3 3 9" xfId="2800" xr:uid="{00000000-0005-0000-0000-00001E070000}"/>
    <cellStyle name="20% - Accent2 3 30" xfId="2801" xr:uid="{00000000-0005-0000-0000-00001F070000}"/>
    <cellStyle name="20% - Accent2 3 30 2" xfId="2802" xr:uid="{00000000-0005-0000-0000-000020070000}"/>
    <cellStyle name="20% - Accent2 3 31" xfId="2803" xr:uid="{00000000-0005-0000-0000-000021070000}"/>
    <cellStyle name="20% - Accent2 3 32" xfId="2804" xr:uid="{00000000-0005-0000-0000-000022070000}"/>
    <cellStyle name="20% - Accent2 3 4" xfId="2805" xr:uid="{00000000-0005-0000-0000-000023070000}"/>
    <cellStyle name="20% - Accent2 3 4 2" xfId="2806" xr:uid="{00000000-0005-0000-0000-000024070000}"/>
    <cellStyle name="20% - Accent2 3 4 2 2" xfId="2807" xr:uid="{00000000-0005-0000-0000-000025070000}"/>
    <cellStyle name="20% - Accent2 3 4 2 2 2" xfId="2808" xr:uid="{00000000-0005-0000-0000-000026070000}"/>
    <cellStyle name="20% - Accent2 3 4 2 2 2 2" xfId="2809" xr:uid="{00000000-0005-0000-0000-000027070000}"/>
    <cellStyle name="20% - Accent2 3 4 2 2 3" xfId="2810" xr:uid="{00000000-0005-0000-0000-000028070000}"/>
    <cellStyle name="20% - Accent2 3 4 2 3" xfId="2811" xr:uid="{00000000-0005-0000-0000-000029070000}"/>
    <cellStyle name="20% - Accent2 3 4 2 3 2" xfId="2812" xr:uid="{00000000-0005-0000-0000-00002A070000}"/>
    <cellStyle name="20% - Accent2 3 4 2 4" xfId="2813" xr:uid="{00000000-0005-0000-0000-00002B070000}"/>
    <cellStyle name="20% - Accent2 3 4 3" xfId="2814" xr:uid="{00000000-0005-0000-0000-00002C070000}"/>
    <cellStyle name="20% - Accent2 3 4 3 2" xfId="2815" xr:uid="{00000000-0005-0000-0000-00002D070000}"/>
    <cellStyle name="20% - Accent2 3 4 3 2 2" xfId="2816" xr:uid="{00000000-0005-0000-0000-00002E070000}"/>
    <cellStyle name="20% - Accent2 3 4 3 2 2 2" xfId="2817" xr:uid="{00000000-0005-0000-0000-00002F070000}"/>
    <cellStyle name="20% - Accent2 3 4 3 2 3" xfId="2818" xr:uid="{00000000-0005-0000-0000-000030070000}"/>
    <cellStyle name="20% - Accent2 3 4 3 3" xfId="2819" xr:uid="{00000000-0005-0000-0000-000031070000}"/>
    <cellStyle name="20% - Accent2 3 4 3 3 2" xfId="2820" xr:uid="{00000000-0005-0000-0000-000032070000}"/>
    <cellStyle name="20% - Accent2 3 4 3 4" xfId="2821" xr:uid="{00000000-0005-0000-0000-000033070000}"/>
    <cellStyle name="20% - Accent2 3 4 4" xfId="2822" xr:uid="{00000000-0005-0000-0000-000034070000}"/>
    <cellStyle name="20% - Accent2 3 4 4 2" xfId="2823" xr:uid="{00000000-0005-0000-0000-000035070000}"/>
    <cellStyle name="20% - Accent2 3 4 4 2 2" xfId="2824" xr:uid="{00000000-0005-0000-0000-000036070000}"/>
    <cellStyle name="20% - Accent2 3 4 4 2 2 2" xfId="2825" xr:uid="{00000000-0005-0000-0000-000037070000}"/>
    <cellStyle name="20% - Accent2 3 4 4 2 3" xfId="2826" xr:uid="{00000000-0005-0000-0000-000038070000}"/>
    <cellStyle name="20% - Accent2 3 4 4 3" xfId="2827" xr:uid="{00000000-0005-0000-0000-000039070000}"/>
    <cellStyle name="20% - Accent2 3 4 4 3 2" xfId="2828" xr:uid="{00000000-0005-0000-0000-00003A070000}"/>
    <cellStyle name="20% - Accent2 3 4 4 4" xfId="2829" xr:uid="{00000000-0005-0000-0000-00003B070000}"/>
    <cellStyle name="20% - Accent2 3 4 5" xfId="2830" xr:uid="{00000000-0005-0000-0000-00003C070000}"/>
    <cellStyle name="20% - Accent2 3 4 5 2" xfId="2831" xr:uid="{00000000-0005-0000-0000-00003D070000}"/>
    <cellStyle name="20% - Accent2 3 4 5 2 2" xfId="2832" xr:uid="{00000000-0005-0000-0000-00003E070000}"/>
    <cellStyle name="20% - Accent2 3 4 5 2 2 2" xfId="2833" xr:uid="{00000000-0005-0000-0000-00003F070000}"/>
    <cellStyle name="20% - Accent2 3 4 5 2 3" xfId="2834" xr:uid="{00000000-0005-0000-0000-000040070000}"/>
    <cellStyle name="20% - Accent2 3 4 5 3" xfId="2835" xr:uid="{00000000-0005-0000-0000-000041070000}"/>
    <cellStyle name="20% - Accent2 3 4 5 3 2" xfId="2836" xr:uid="{00000000-0005-0000-0000-000042070000}"/>
    <cellStyle name="20% - Accent2 3 4 5 4" xfId="2837" xr:uid="{00000000-0005-0000-0000-000043070000}"/>
    <cellStyle name="20% - Accent2 3 4 6" xfId="2838" xr:uid="{00000000-0005-0000-0000-000044070000}"/>
    <cellStyle name="20% - Accent2 3 4 6 2" xfId="2839" xr:uid="{00000000-0005-0000-0000-000045070000}"/>
    <cellStyle name="20% - Accent2 3 4 6 2 2" xfId="2840" xr:uid="{00000000-0005-0000-0000-000046070000}"/>
    <cellStyle name="20% - Accent2 3 4 6 2 2 2" xfId="2841" xr:uid="{00000000-0005-0000-0000-000047070000}"/>
    <cellStyle name="20% - Accent2 3 4 6 2 3" xfId="2842" xr:uid="{00000000-0005-0000-0000-000048070000}"/>
    <cellStyle name="20% - Accent2 3 4 6 3" xfId="2843" xr:uid="{00000000-0005-0000-0000-000049070000}"/>
    <cellStyle name="20% - Accent2 3 4 6 3 2" xfId="2844" xr:uid="{00000000-0005-0000-0000-00004A070000}"/>
    <cellStyle name="20% - Accent2 3 4 6 4" xfId="2845" xr:uid="{00000000-0005-0000-0000-00004B070000}"/>
    <cellStyle name="20% - Accent2 3 4 7" xfId="2846" xr:uid="{00000000-0005-0000-0000-00004C070000}"/>
    <cellStyle name="20% - Accent2 3 4 7 2" xfId="2847" xr:uid="{00000000-0005-0000-0000-00004D070000}"/>
    <cellStyle name="20% - Accent2 3 4 7 2 2" xfId="2848" xr:uid="{00000000-0005-0000-0000-00004E070000}"/>
    <cellStyle name="20% - Accent2 3 4 7 3" xfId="2849" xr:uid="{00000000-0005-0000-0000-00004F070000}"/>
    <cellStyle name="20% - Accent2 3 4 8" xfId="2850" xr:uid="{00000000-0005-0000-0000-000050070000}"/>
    <cellStyle name="20% - Accent2 3 4 8 2" xfId="2851" xr:uid="{00000000-0005-0000-0000-000051070000}"/>
    <cellStyle name="20% - Accent2 3 4 9" xfId="2852" xr:uid="{00000000-0005-0000-0000-000052070000}"/>
    <cellStyle name="20% - Accent2 3 5" xfId="2853" xr:uid="{00000000-0005-0000-0000-000053070000}"/>
    <cellStyle name="20% - Accent2 3 5 2" xfId="2854" xr:uid="{00000000-0005-0000-0000-000054070000}"/>
    <cellStyle name="20% - Accent2 3 5 2 2" xfId="2855" xr:uid="{00000000-0005-0000-0000-000055070000}"/>
    <cellStyle name="20% - Accent2 3 5 2 2 2" xfId="2856" xr:uid="{00000000-0005-0000-0000-000056070000}"/>
    <cellStyle name="20% - Accent2 3 5 2 2 2 2" xfId="2857" xr:uid="{00000000-0005-0000-0000-000057070000}"/>
    <cellStyle name="20% - Accent2 3 5 2 2 3" xfId="2858" xr:uid="{00000000-0005-0000-0000-000058070000}"/>
    <cellStyle name="20% - Accent2 3 5 2 3" xfId="2859" xr:uid="{00000000-0005-0000-0000-000059070000}"/>
    <cellStyle name="20% - Accent2 3 5 2 3 2" xfId="2860" xr:uid="{00000000-0005-0000-0000-00005A070000}"/>
    <cellStyle name="20% - Accent2 3 5 2 4" xfId="2861" xr:uid="{00000000-0005-0000-0000-00005B070000}"/>
    <cellStyle name="20% - Accent2 3 5 3" xfId="2862" xr:uid="{00000000-0005-0000-0000-00005C070000}"/>
    <cellStyle name="20% - Accent2 3 5 3 2" xfId="2863" xr:uid="{00000000-0005-0000-0000-00005D070000}"/>
    <cellStyle name="20% - Accent2 3 5 3 2 2" xfId="2864" xr:uid="{00000000-0005-0000-0000-00005E070000}"/>
    <cellStyle name="20% - Accent2 3 5 3 2 2 2" xfId="2865" xr:uid="{00000000-0005-0000-0000-00005F070000}"/>
    <cellStyle name="20% - Accent2 3 5 3 2 3" xfId="2866" xr:uid="{00000000-0005-0000-0000-000060070000}"/>
    <cellStyle name="20% - Accent2 3 5 3 3" xfId="2867" xr:uid="{00000000-0005-0000-0000-000061070000}"/>
    <cellStyle name="20% - Accent2 3 5 3 3 2" xfId="2868" xr:uid="{00000000-0005-0000-0000-000062070000}"/>
    <cellStyle name="20% - Accent2 3 5 3 4" xfId="2869" xr:uid="{00000000-0005-0000-0000-000063070000}"/>
    <cellStyle name="20% - Accent2 3 5 4" xfId="2870" xr:uid="{00000000-0005-0000-0000-000064070000}"/>
    <cellStyle name="20% - Accent2 3 5 4 2" xfId="2871" xr:uid="{00000000-0005-0000-0000-000065070000}"/>
    <cellStyle name="20% - Accent2 3 5 4 2 2" xfId="2872" xr:uid="{00000000-0005-0000-0000-000066070000}"/>
    <cellStyle name="20% - Accent2 3 5 4 2 2 2" xfId="2873" xr:uid="{00000000-0005-0000-0000-000067070000}"/>
    <cellStyle name="20% - Accent2 3 5 4 2 3" xfId="2874" xr:uid="{00000000-0005-0000-0000-000068070000}"/>
    <cellStyle name="20% - Accent2 3 5 4 3" xfId="2875" xr:uid="{00000000-0005-0000-0000-000069070000}"/>
    <cellStyle name="20% - Accent2 3 5 4 3 2" xfId="2876" xr:uid="{00000000-0005-0000-0000-00006A070000}"/>
    <cellStyle name="20% - Accent2 3 5 4 4" xfId="2877" xr:uid="{00000000-0005-0000-0000-00006B070000}"/>
    <cellStyle name="20% - Accent2 3 5 5" xfId="2878" xr:uid="{00000000-0005-0000-0000-00006C070000}"/>
    <cellStyle name="20% - Accent2 3 5 5 2" xfId="2879" xr:uid="{00000000-0005-0000-0000-00006D070000}"/>
    <cellStyle name="20% - Accent2 3 5 5 2 2" xfId="2880" xr:uid="{00000000-0005-0000-0000-00006E070000}"/>
    <cellStyle name="20% - Accent2 3 5 5 2 2 2" xfId="2881" xr:uid="{00000000-0005-0000-0000-00006F070000}"/>
    <cellStyle name="20% - Accent2 3 5 5 2 3" xfId="2882" xr:uid="{00000000-0005-0000-0000-000070070000}"/>
    <cellStyle name="20% - Accent2 3 5 5 3" xfId="2883" xr:uid="{00000000-0005-0000-0000-000071070000}"/>
    <cellStyle name="20% - Accent2 3 5 5 3 2" xfId="2884" xr:uid="{00000000-0005-0000-0000-000072070000}"/>
    <cellStyle name="20% - Accent2 3 5 5 4" xfId="2885" xr:uid="{00000000-0005-0000-0000-000073070000}"/>
    <cellStyle name="20% - Accent2 3 5 6" xfId="2886" xr:uid="{00000000-0005-0000-0000-000074070000}"/>
    <cellStyle name="20% - Accent2 3 5 6 2" xfId="2887" xr:uid="{00000000-0005-0000-0000-000075070000}"/>
    <cellStyle name="20% - Accent2 3 5 6 2 2" xfId="2888" xr:uid="{00000000-0005-0000-0000-000076070000}"/>
    <cellStyle name="20% - Accent2 3 5 6 2 2 2" xfId="2889" xr:uid="{00000000-0005-0000-0000-000077070000}"/>
    <cellStyle name="20% - Accent2 3 5 6 2 3" xfId="2890" xr:uid="{00000000-0005-0000-0000-000078070000}"/>
    <cellStyle name="20% - Accent2 3 5 6 3" xfId="2891" xr:uid="{00000000-0005-0000-0000-000079070000}"/>
    <cellStyle name="20% - Accent2 3 5 6 3 2" xfId="2892" xr:uid="{00000000-0005-0000-0000-00007A070000}"/>
    <cellStyle name="20% - Accent2 3 5 6 4" xfId="2893" xr:uid="{00000000-0005-0000-0000-00007B070000}"/>
    <cellStyle name="20% - Accent2 3 5 7" xfId="2894" xr:uid="{00000000-0005-0000-0000-00007C070000}"/>
    <cellStyle name="20% - Accent2 3 5 7 2" xfId="2895" xr:uid="{00000000-0005-0000-0000-00007D070000}"/>
    <cellStyle name="20% - Accent2 3 5 7 2 2" xfId="2896" xr:uid="{00000000-0005-0000-0000-00007E070000}"/>
    <cellStyle name="20% - Accent2 3 5 7 3" xfId="2897" xr:uid="{00000000-0005-0000-0000-00007F070000}"/>
    <cellStyle name="20% - Accent2 3 5 8" xfId="2898" xr:uid="{00000000-0005-0000-0000-000080070000}"/>
    <cellStyle name="20% - Accent2 3 5 8 2" xfId="2899" xr:uid="{00000000-0005-0000-0000-000081070000}"/>
    <cellStyle name="20% - Accent2 3 5 9" xfId="2900" xr:uid="{00000000-0005-0000-0000-000082070000}"/>
    <cellStyle name="20% - Accent2 3 6" xfId="2901" xr:uid="{00000000-0005-0000-0000-000083070000}"/>
    <cellStyle name="20% - Accent2 3 6 2" xfId="2902" xr:uid="{00000000-0005-0000-0000-000084070000}"/>
    <cellStyle name="20% - Accent2 3 6 2 2" xfId="2903" xr:uid="{00000000-0005-0000-0000-000085070000}"/>
    <cellStyle name="20% - Accent2 3 6 2 2 2" xfId="2904" xr:uid="{00000000-0005-0000-0000-000086070000}"/>
    <cellStyle name="20% - Accent2 3 6 2 2 2 2" xfId="2905" xr:uid="{00000000-0005-0000-0000-000087070000}"/>
    <cellStyle name="20% - Accent2 3 6 2 2 3" xfId="2906" xr:uid="{00000000-0005-0000-0000-000088070000}"/>
    <cellStyle name="20% - Accent2 3 6 2 3" xfId="2907" xr:uid="{00000000-0005-0000-0000-000089070000}"/>
    <cellStyle name="20% - Accent2 3 6 2 3 2" xfId="2908" xr:uid="{00000000-0005-0000-0000-00008A070000}"/>
    <cellStyle name="20% - Accent2 3 6 2 4" xfId="2909" xr:uid="{00000000-0005-0000-0000-00008B070000}"/>
    <cellStyle name="20% - Accent2 3 6 3" xfId="2910" xr:uid="{00000000-0005-0000-0000-00008C070000}"/>
    <cellStyle name="20% - Accent2 3 6 3 2" xfId="2911" xr:uid="{00000000-0005-0000-0000-00008D070000}"/>
    <cellStyle name="20% - Accent2 3 6 3 2 2" xfId="2912" xr:uid="{00000000-0005-0000-0000-00008E070000}"/>
    <cellStyle name="20% - Accent2 3 6 3 2 2 2" xfId="2913" xr:uid="{00000000-0005-0000-0000-00008F070000}"/>
    <cellStyle name="20% - Accent2 3 6 3 2 3" xfId="2914" xr:uid="{00000000-0005-0000-0000-000090070000}"/>
    <cellStyle name="20% - Accent2 3 6 3 3" xfId="2915" xr:uid="{00000000-0005-0000-0000-000091070000}"/>
    <cellStyle name="20% - Accent2 3 6 3 3 2" xfId="2916" xr:uid="{00000000-0005-0000-0000-000092070000}"/>
    <cellStyle name="20% - Accent2 3 6 3 4" xfId="2917" xr:uid="{00000000-0005-0000-0000-000093070000}"/>
    <cellStyle name="20% - Accent2 3 6 4" xfId="2918" xr:uid="{00000000-0005-0000-0000-000094070000}"/>
    <cellStyle name="20% - Accent2 3 6 4 2" xfId="2919" xr:uid="{00000000-0005-0000-0000-000095070000}"/>
    <cellStyle name="20% - Accent2 3 6 4 2 2" xfId="2920" xr:uid="{00000000-0005-0000-0000-000096070000}"/>
    <cellStyle name="20% - Accent2 3 6 4 2 2 2" xfId="2921" xr:uid="{00000000-0005-0000-0000-000097070000}"/>
    <cellStyle name="20% - Accent2 3 6 4 2 3" xfId="2922" xr:uid="{00000000-0005-0000-0000-000098070000}"/>
    <cellStyle name="20% - Accent2 3 6 4 3" xfId="2923" xr:uid="{00000000-0005-0000-0000-000099070000}"/>
    <cellStyle name="20% - Accent2 3 6 4 3 2" xfId="2924" xr:uid="{00000000-0005-0000-0000-00009A070000}"/>
    <cellStyle name="20% - Accent2 3 6 4 4" xfId="2925" xr:uid="{00000000-0005-0000-0000-00009B070000}"/>
    <cellStyle name="20% - Accent2 3 6 5" xfId="2926" xr:uid="{00000000-0005-0000-0000-00009C070000}"/>
    <cellStyle name="20% - Accent2 3 6 5 2" xfId="2927" xr:uid="{00000000-0005-0000-0000-00009D070000}"/>
    <cellStyle name="20% - Accent2 3 6 5 2 2" xfId="2928" xr:uid="{00000000-0005-0000-0000-00009E070000}"/>
    <cellStyle name="20% - Accent2 3 6 5 2 2 2" xfId="2929" xr:uid="{00000000-0005-0000-0000-00009F070000}"/>
    <cellStyle name="20% - Accent2 3 6 5 2 3" xfId="2930" xr:uid="{00000000-0005-0000-0000-0000A0070000}"/>
    <cellStyle name="20% - Accent2 3 6 5 3" xfId="2931" xr:uid="{00000000-0005-0000-0000-0000A1070000}"/>
    <cellStyle name="20% - Accent2 3 6 5 3 2" xfId="2932" xr:uid="{00000000-0005-0000-0000-0000A2070000}"/>
    <cellStyle name="20% - Accent2 3 6 5 4" xfId="2933" xr:uid="{00000000-0005-0000-0000-0000A3070000}"/>
    <cellStyle name="20% - Accent2 3 6 6" xfId="2934" xr:uid="{00000000-0005-0000-0000-0000A4070000}"/>
    <cellStyle name="20% - Accent2 3 6 6 2" xfId="2935" xr:uid="{00000000-0005-0000-0000-0000A5070000}"/>
    <cellStyle name="20% - Accent2 3 6 6 2 2" xfId="2936" xr:uid="{00000000-0005-0000-0000-0000A6070000}"/>
    <cellStyle name="20% - Accent2 3 6 6 2 2 2" xfId="2937" xr:uid="{00000000-0005-0000-0000-0000A7070000}"/>
    <cellStyle name="20% - Accent2 3 6 6 2 3" xfId="2938" xr:uid="{00000000-0005-0000-0000-0000A8070000}"/>
    <cellStyle name="20% - Accent2 3 6 6 3" xfId="2939" xr:uid="{00000000-0005-0000-0000-0000A9070000}"/>
    <cellStyle name="20% - Accent2 3 6 6 3 2" xfId="2940" xr:uid="{00000000-0005-0000-0000-0000AA070000}"/>
    <cellStyle name="20% - Accent2 3 6 6 4" xfId="2941" xr:uid="{00000000-0005-0000-0000-0000AB070000}"/>
    <cellStyle name="20% - Accent2 3 6 7" xfId="2942" xr:uid="{00000000-0005-0000-0000-0000AC070000}"/>
    <cellStyle name="20% - Accent2 3 6 7 2" xfId="2943" xr:uid="{00000000-0005-0000-0000-0000AD070000}"/>
    <cellStyle name="20% - Accent2 3 6 7 2 2" xfId="2944" xr:uid="{00000000-0005-0000-0000-0000AE070000}"/>
    <cellStyle name="20% - Accent2 3 6 7 3" xfId="2945" xr:uid="{00000000-0005-0000-0000-0000AF070000}"/>
    <cellStyle name="20% - Accent2 3 6 8" xfId="2946" xr:uid="{00000000-0005-0000-0000-0000B0070000}"/>
    <cellStyle name="20% - Accent2 3 6 8 2" xfId="2947" xr:uid="{00000000-0005-0000-0000-0000B1070000}"/>
    <cellStyle name="20% - Accent2 3 6 9" xfId="2948" xr:uid="{00000000-0005-0000-0000-0000B2070000}"/>
    <cellStyle name="20% - Accent2 3 7" xfId="2949" xr:uid="{00000000-0005-0000-0000-0000B3070000}"/>
    <cellStyle name="20% - Accent2 3 7 2" xfId="2950" xr:uid="{00000000-0005-0000-0000-0000B4070000}"/>
    <cellStyle name="20% - Accent2 3 7 2 2" xfId="2951" xr:uid="{00000000-0005-0000-0000-0000B5070000}"/>
    <cellStyle name="20% - Accent2 3 7 2 2 2" xfId="2952" xr:uid="{00000000-0005-0000-0000-0000B6070000}"/>
    <cellStyle name="20% - Accent2 3 7 2 3" xfId="2953" xr:uid="{00000000-0005-0000-0000-0000B7070000}"/>
    <cellStyle name="20% - Accent2 3 7 3" xfId="2954" xr:uid="{00000000-0005-0000-0000-0000B8070000}"/>
    <cellStyle name="20% - Accent2 3 7 3 2" xfId="2955" xr:uid="{00000000-0005-0000-0000-0000B9070000}"/>
    <cellStyle name="20% - Accent2 3 7 4" xfId="2956" xr:uid="{00000000-0005-0000-0000-0000BA070000}"/>
    <cellStyle name="20% - Accent2 3 8" xfId="2957" xr:uid="{00000000-0005-0000-0000-0000BB070000}"/>
    <cellStyle name="20% - Accent2 3 8 2" xfId="2958" xr:uid="{00000000-0005-0000-0000-0000BC070000}"/>
    <cellStyle name="20% - Accent2 3 8 2 2" xfId="2959" xr:uid="{00000000-0005-0000-0000-0000BD070000}"/>
    <cellStyle name="20% - Accent2 3 8 2 2 2" xfId="2960" xr:uid="{00000000-0005-0000-0000-0000BE070000}"/>
    <cellStyle name="20% - Accent2 3 8 2 3" xfId="2961" xr:uid="{00000000-0005-0000-0000-0000BF070000}"/>
    <cellStyle name="20% - Accent2 3 8 3" xfId="2962" xr:uid="{00000000-0005-0000-0000-0000C0070000}"/>
    <cellStyle name="20% - Accent2 3 8 3 2" xfId="2963" xr:uid="{00000000-0005-0000-0000-0000C1070000}"/>
    <cellStyle name="20% - Accent2 3 8 4" xfId="2964" xr:uid="{00000000-0005-0000-0000-0000C2070000}"/>
    <cellStyle name="20% - Accent2 3 9" xfId="2965" xr:uid="{00000000-0005-0000-0000-0000C3070000}"/>
    <cellStyle name="20% - Accent2 3 9 2" xfId="2966" xr:uid="{00000000-0005-0000-0000-0000C4070000}"/>
    <cellStyle name="20% - Accent2 3 9 2 2" xfId="2967" xr:uid="{00000000-0005-0000-0000-0000C5070000}"/>
    <cellStyle name="20% - Accent2 3 9 2 2 2" xfId="2968" xr:uid="{00000000-0005-0000-0000-0000C6070000}"/>
    <cellStyle name="20% - Accent2 3 9 2 3" xfId="2969" xr:uid="{00000000-0005-0000-0000-0000C7070000}"/>
    <cellStyle name="20% - Accent2 3 9 3" xfId="2970" xr:uid="{00000000-0005-0000-0000-0000C8070000}"/>
    <cellStyle name="20% - Accent2 3 9 3 2" xfId="2971" xr:uid="{00000000-0005-0000-0000-0000C9070000}"/>
    <cellStyle name="20% - Accent2 3 9 4" xfId="2972" xr:uid="{00000000-0005-0000-0000-0000CA070000}"/>
    <cellStyle name="20% - Accent2 4" xfId="2973" xr:uid="{00000000-0005-0000-0000-0000CB070000}"/>
    <cellStyle name="20% - Accent2 4 2" xfId="2974" xr:uid="{00000000-0005-0000-0000-0000CC070000}"/>
    <cellStyle name="20% - Accent2 4 3" xfId="2975" xr:uid="{00000000-0005-0000-0000-0000CD070000}"/>
    <cellStyle name="20% - Accent2 5" xfId="2976" xr:uid="{00000000-0005-0000-0000-0000CE070000}"/>
    <cellStyle name="20% - Accent2 6" xfId="2977" xr:uid="{00000000-0005-0000-0000-0000CF070000}"/>
    <cellStyle name="20% - Accent3" xfId="51" xr:uid="{00000000-0005-0000-0000-0000D0070000}"/>
    <cellStyle name="20% - Accent3 2" xfId="2978" xr:uid="{00000000-0005-0000-0000-0000D1070000}"/>
    <cellStyle name="20% - Accent3 2 10" xfId="2979" xr:uid="{00000000-0005-0000-0000-0000D2070000}"/>
    <cellStyle name="20% - Accent3 2 10 2" xfId="2980" xr:uid="{00000000-0005-0000-0000-0000D3070000}"/>
    <cellStyle name="20% - Accent3 2 10 2 2" xfId="2981" xr:uid="{00000000-0005-0000-0000-0000D4070000}"/>
    <cellStyle name="20% - Accent3 2 10 2 2 2" xfId="2982" xr:uid="{00000000-0005-0000-0000-0000D5070000}"/>
    <cellStyle name="20% - Accent3 2 10 2 3" xfId="2983" xr:uid="{00000000-0005-0000-0000-0000D6070000}"/>
    <cellStyle name="20% - Accent3 2 10 3" xfId="2984" xr:uid="{00000000-0005-0000-0000-0000D7070000}"/>
    <cellStyle name="20% - Accent3 2 10 3 2" xfId="2985" xr:uid="{00000000-0005-0000-0000-0000D8070000}"/>
    <cellStyle name="20% - Accent3 2 10 4" xfId="2986" xr:uid="{00000000-0005-0000-0000-0000D9070000}"/>
    <cellStyle name="20% - Accent3 2 11" xfId="2987" xr:uid="{00000000-0005-0000-0000-0000DA070000}"/>
    <cellStyle name="20% - Accent3 2 11 2" xfId="2988" xr:uid="{00000000-0005-0000-0000-0000DB070000}"/>
    <cellStyle name="20% - Accent3 2 11 2 2" xfId="2989" xr:uid="{00000000-0005-0000-0000-0000DC070000}"/>
    <cellStyle name="20% - Accent3 2 11 2 2 2" xfId="2990" xr:uid="{00000000-0005-0000-0000-0000DD070000}"/>
    <cellStyle name="20% - Accent3 2 11 2 3" xfId="2991" xr:uid="{00000000-0005-0000-0000-0000DE070000}"/>
    <cellStyle name="20% - Accent3 2 11 3" xfId="2992" xr:uid="{00000000-0005-0000-0000-0000DF070000}"/>
    <cellStyle name="20% - Accent3 2 11 3 2" xfId="2993" xr:uid="{00000000-0005-0000-0000-0000E0070000}"/>
    <cellStyle name="20% - Accent3 2 11 4" xfId="2994" xr:uid="{00000000-0005-0000-0000-0000E1070000}"/>
    <cellStyle name="20% - Accent3 2 12" xfId="2995" xr:uid="{00000000-0005-0000-0000-0000E2070000}"/>
    <cellStyle name="20% - Accent3 2 12 2" xfId="2996" xr:uid="{00000000-0005-0000-0000-0000E3070000}"/>
    <cellStyle name="20% - Accent3 2 12 2 2" xfId="2997" xr:uid="{00000000-0005-0000-0000-0000E4070000}"/>
    <cellStyle name="20% - Accent3 2 12 2 2 2" xfId="2998" xr:uid="{00000000-0005-0000-0000-0000E5070000}"/>
    <cellStyle name="20% - Accent3 2 12 2 3" xfId="2999" xr:uid="{00000000-0005-0000-0000-0000E6070000}"/>
    <cellStyle name="20% - Accent3 2 12 3" xfId="3000" xr:uid="{00000000-0005-0000-0000-0000E7070000}"/>
    <cellStyle name="20% - Accent3 2 12 3 2" xfId="3001" xr:uid="{00000000-0005-0000-0000-0000E8070000}"/>
    <cellStyle name="20% - Accent3 2 12 4" xfId="3002" xr:uid="{00000000-0005-0000-0000-0000E9070000}"/>
    <cellStyle name="20% - Accent3 2 13" xfId="3003" xr:uid="{00000000-0005-0000-0000-0000EA070000}"/>
    <cellStyle name="20% - Accent3 2 13 2" xfId="3004" xr:uid="{00000000-0005-0000-0000-0000EB070000}"/>
    <cellStyle name="20% - Accent3 2 13 2 2" xfId="3005" xr:uid="{00000000-0005-0000-0000-0000EC070000}"/>
    <cellStyle name="20% - Accent3 2 13 3" xfId="3006" xr:uid="{00000000-0005-0000-0000-0000ED070000}"/>
    <cellStyle name="20% - Accent3 2 14" xfId="3007" xr:uid="{00000000-0005-0000-0000-0000EE070000}"/>
    <cellStyle name="20% - Accent3 2 14 2" xfId="3008" xr:uid="{00000000-0005-0000-0000-0000EF070000}"/>
    <cellStyle name="20% - Accent3 2 14 2 2" xfId="3009" xr:uid="{00000000-0005-0000-0000-0000F0070000}"/>
    <cellStyle name="20% - Accent3 2 14 3" xfId="3010" xr:uid="{00000000-0005-0000-0000-0000F1070000}"/>
    <cellStyle name="20% - Accent3 2 15" xfId="3011" xr:uid="{00000000-0005-0000-0000-0000F2070000}"/>
    <cellStyle name="20% - Accent3 2 15 2" xfId="3012" xr:uid="{00000000-0005-0000-0000-0000F3070000}"/>
    <cellStyle name="20% - Accent3 2 15 2 2" xfId="3013" xr:uid="{00000000-0005-0000-0000-0000F4070000}"/>
    <cellStyle name="20% - Accent3 2 15 3" xfId="3014" xr:uid="{00000000-0005-0000-0000-0000F5070000}"/>
    <cellStyle name="20% - Accent3 2 16" xfId="3015" xr:uid="{00000000-0005-0000-0000-0000F6070000}"/>
    <cellStyle name="20% - Accent3 2 16 2" xfId="3016" xr:uid="{00000000-0005-0000-0000-0000F7070000}"/>
    <cellStyle name="20% - Accent3 2 16 2 2" xfId="3017" xr:uid="{00000000-0005-0000-0000-0000F8070000}"/>
    <cellStyle name="20% - Accent3 2 16 3" xfId="3018" xr:uid="{00000000-0005-0000-0000-0000F9070000}"/>
    <cellStyle name="20% - Accent3 2 17" xfId="3019" xr:uid="{00000000-0005-0000-0000-0000FA070000}"/>
    <cellStyle name="20% - Accent3 2 18" xfId="3020" xr:uid="{00000000-0005-0000-0000-0000FB070000}"/>
    <cellStyle name="20% - Accent3 2 18 2" xfId="3021" xr:uid="{00000000-0005-0000-0000-0000FC070000}"/>
    <cellStyle name="20% - Accent3 2 18 2 2" xfId="3022" xr:uid="{00000000-0005-0000-0000-0000FD070000}"/>
    <cellStyle name="20% - Accent3 2 18 3" xfId="3023" xr:uid="{00000000-0005-0000-0000-0000FE070000}"/>
    <cellStyle name="20% - Accent3 2 19" xfId="3024" xr:uid="{00000000-0005-0000-0000-0000FF070000}"/>
    <cellStyle name="20% - Accent3 2 19 2" xfId="3025" xr:uid="{00000000-0005-0000-0000-000000080000}"/>
    <cellStyle name="20% - Accent3 2 19 2 2" xfId="3026" xr:uid="{00000000-0005-0000-0000-000001080000}"/>
    <cellStyle name="20% - Accent3 2 19 3" xfId="3027" xr:uid="{00000000-0005-0000-0000-000002080000}"/>
    <cellStyle name="20% - Accent3 2 2" xfId="3028" xr:uid="{00000000-0005-0000-0000-000003080000}"/>
    <cellStyle name="20% - Accent3 2 2 10" xfId="3029" xr:uid="{00000000-0005-0000-0000-000004080000}"/>
    <cellStyle name="20% - Accent3 2 2 10 2" xfId="3030" xr:uid="{00000000-0005-0000-0000-000005080000}"/>
    <cellStyle name="20% - Accent3 2 2 10 2 2" xfId="3031" xr:uid="{00000000-0005-0000-0000-000006080000}"/>
    <cellStyle name="20% - Accent3 2 2 10 3" xfId="3032" xr:uid="{00000000-0005-0000-0000-000007080000}"/>
    <cellStyle name="20% - Accent3 2 2 11" xfId="3033" xr:uid="{00000000-0005-0000-0000-000008080000}"/>
    <cellStyle name="20% - Accent3 2 2 11 2" xfId="3034" xr:uid="{00000000-0005-0000-0000-000009080000}"/>
    <cellStyle name="20% - Accent3 2 2 11 2 2" xfId="3035" xr:uid="{00000000-0005-0000-0000-00000A080000}"/>
    <cellStyle name="20% - Accent3 2 2 11 3" xfId="3036" xr:uid="{00000000-0005-0000-0000-00000B080000}"/>
    <cellStyle name="20% - Accent3 2 2 12" xfId="3037" xr:uid="{00000000-0005-0000-0000-00000C080000}"/>
    <cellStyle name="20% - Accent3 2 2 12 2" xfId="3038" xr:uid="{00000000-0005-0000-0000-00000D080000}"/>
    <cellStyle name="20% - Accent3 2 2 12 2 2" xfId="3039" xr:uid="{00000000-0005-0000-0000-00000E080000}"/>
    <cellStyle name="20% - Accent3 2 2 12 3" xfId="3040" xr:uid="{00000000-0005-0000-0000-00000F080000}"/>
    <cellStyle name="20% - Accent3 2 2 13" xfId="3041" xr:uid="{00000000-0005-0000-0000-000010080000}"/>
    <cellStyle name="20% - Accent3 2 2 13 2" xfId="3042" xr:uid="{00000000-0005-0000-0000-000011080000}"/>
    <cellStyle name="20% - Accent3 2 2 13 2 2" xfId="3043" xr:uid="{00000000-0005-0000-0000-000012080000}"/>
    <cellStyle name="20% - Accent3 2 2 13 3" xfId="3044" xr:uid="{00000000-0005-0000-0000-000013080000}"/>
    <cellStyle name="20% - Accent3 2 2 14" xfId="3045" xr:uid="{00000000-0005-0000-0000-000014080000}"/>
    <cellStyle name="20% - Accent3 2 2 14 2" xfId="3046" xr:uid="{00000000-0005-0000-0000-000015080000}"/>
    <cellStyle name="20% - Accent3 2 2 14 2 2" xfId="3047" xr:uid="{00000000-0005-0000-0000-000016080000}"/>
    <cellStyle name="20% - Accent3 2 2 14 3" xfId="3048" xr:uid="{00000000-0005-0000-0000-000017080000}"/>
    <cellStyle name="20% - Accent3 2 2 15" xfId="3049" xr:uid="{00000000-0005-0000-0000-000018080000}"/>
    <cellStyle name="20% - Accent3 2 2 15 2" xfId="3050" xr:uid="{00000000-0005-0000-0000-000019080000}"/>
    <cellStyle name="20% - Accent3 2 2 15 2 2" xfId="3051" xr:uid="{00000000-0005-0000-0000-00001A080000}"/>
    <cellStyle name="20% - Accent3 2 2 15 3" xfId="3052" xr:uid="{00000000-0005-0000-0000-00001B080000}"/>
    <cellStyle name="20% - Accent3 2 2 16" xfId="3053" xr:uid="{00000000-0005-0000-0000-00001C080000}"/>
    <cellStyle name="20% - Accent3 2 2 16 2" xfId="3054" xr:uid="{00000000-0005-0000-0000-00001D080000}"/>
    <cellStyle name="20% - Accent3 2 2 16 2 2" xfId="3055" xr:uid="{00000000-0005-0000-0000-00001E080000}"/>
    <cellStyle name="20% - Accent3 2 2 16 3" xfId="3056" xr:uid="{00000000-0005-0000-0000-00001F080000}"/>
    <cellStyle name="20% - Accent3 2 2 17" xfId="3057" xr:uid="{00000000-0005-0000-0000-000020080000}"/>
    <cellStyle name="20% - Accent3 2 2 17 2" xfId="3058" xr:uid="{00000000-0005-0000-0000-000021080000}"/>
    <cellStyle name="20% - Accent3 2 2 17 2 2" xfId="3059" xr:uid="{00000000-0005-0000-0000-000022080000}"/>
    <cellStyle name="20% - Accent3 2 2 17 3" xfId="3060" xr:uid="{00000000-0005-0000-0000-000023080000}"/>
    <cellStyle name="20% - Accent3 2 2 18" xfId="3061" xr:uid="{00000000-0005-0000-0000-000024080000}"/>
    <cellStyle name="20% - Accent3 2 2 18 2" xfId="3062" xr:uid="{00000000-0005-0000-0000-000025080000}"/>
    <cellStyle name="20% - Accent3 2 2 19" xfId="3063" xr:uid="{00000000-0005-0000-0000-000026080000}"/>
    <cellStyle name="20% - Accent3 2 2 2" xfId="3064" xr:uid="{00000000-0005-0000-0000-000027080000}"/>
    <cellStyle name="20% - Accent3 2 2 2 2" xfId="3065" xr:uid="{00000000-0005-0000-0000-000028080000}"/>
    <cellStyle name="20% - Accent3 2 2 2 2 2" xfId="3066" xr:uid="{00000000-0005-0000-0000-000029080000}"/>
    <cellStyle name="20% - Accent3 2 2 2 2 2 2" xfId="3067" xr:uid="{00000000-0005-0000-0000-00002A080000}"/>
    <cellStyle name="20% - Accent3 2 2 2 2 2 2 2" xfId="3068" xr:uid="{00000000-0005-0000-0000-00002B080000}"/>
    <cellStyle name="20% - Accent3 2 2 2 2 2 3" xfId="3069" xr:uid="{00000000-0005-0000-0000-00002C080000}"/>
    <cellStyle name="20% - Accent3 2 2 2 2 3" xfId="3070" xr:uid="{00000000-0005-0000-0000-00002D080000}"/>
    <cellStyle name="20% - Accent3 2 2 2 2 3 2" xfId="3071" xr:uid="{00000000-0005-0000-0000-00002E080000}"/>
    <cellStyle name="20% - Accent3 2 2 2 2 4" xfId="3072" xr:uid="{00000000-0005-0000-0000-00002F080000}"/>
    <cellStyle name="20% - Accent3 2 2 2 3" xfId="3073" xr:uid="{00000000-0005-0000-0000-000030080000}"/>
    <cellStyle name="20% - Accent3 2 2 2 3 2" xfId="3074" xr:uid="{00000000-0005-0000-0000-000031080000}"/>
    <cellStyle name="20% - Accent3 2 2 2 3 2 2" xfId="3075" xr:uid="{00000000-0005-0000-0000-000032080000}"/>
    <cellStyle name="20% - Accent3 2 2 2 3 2 2 2" xfId="3076" xr:uid="{00000000-0005-0000-0000-000033080000}"/>
    <cellStyle name="20% - Accent3 2 2 2 3 2 3" xfId="3077" xr:uid="{00000000-0005-0000-0000-000034080000}"/>
    <cellStyle name="20% - Accent3 2 2 2 3 3" xfId="3078" xr:uid="{00000000-0005-0000-0000-000035080000}"/>
    <cellStyle name="20% - Accent3 2 2 2 3 3 2" xfId="3079" xr:uid="{00000000-0005-0000-0000-000036080000}"/>
    <cellStyle name="20% - Accent3 2 2 2 3 4" xfId="3080" xr:uid="{00000000-0005-0000-0000-000037080000}"/>
    <cellStyle name="20% - Accent3 2 2 2 4" xfId="3081" xr:uid="{00000000-0005-0000-0000-000038080000}"/>
    <cellStyle name="20% - Accent3 2 2 2 4 2" xfId="3082" xr:uid="{00000000-0005-0000-0000-000039080000}"/>
    <cellStyle name="20% - Accent3 2 2 2 4 2 2" xfId="3083" xr:uid="{00000000-0005-0000-0000-00003A080000}"/>
    <cellStyle name="20% - Accent3 2 2 2 4 2 2 2" xfId="3084" xr:uid="{00000000-0005-0000-0000-00003B080000}"/>
    <cellStyle name="20% - Accent3 2 2 2 4 2 3" xfId="3085" xr:uid="{00000000-0005-0000-0000-00003C080000}"/>
    <cellStyle name="20% - Accent3 2 2 2 4 3" xfId="3086" xr:uid="{00000000-0005-0000-0000-00003D080000}"/>
    <cellStyle name="20% - Accent3 2 2 2 4 3 2" xfId="3087" xr:uid="{00000000-0005-0000-0000-00003E080000}"/>
    <cellStyle name="20% - Accent3 2 2 2 4 4" xfId="3088" xr:uid="{00000000-0005-0000-0000-00003F080000}"/>
    <cellStyle name="20% - Accent3 2 2 2 5" xfId="3089" xr:uid="{00000000-0005-0000-0000-000040080000}"/>
    <cellStyle name="20% - Accent3 2 2 2 5 2" xfId="3090" xr:uid="{00000000-0005-0000-0000-000041080000}"/>
    <cellStyle name="20% - Accent3 2 2 2 5 2 2" xfId="3091" xr:uid="{00000000-0005-0000-0000-000042080000}"/>
    <cellStyle name="20% - Accent3 2 2 2 5 2 2 2" xfId="3092" xr:uid="{00000000-0005-0000-0000-000043080000}"/>
    <cellStyle name="20% - Accent3 2 2 2 5 2 3" xfId="3093" xr:uid="{00000000-0005-0000-0000-000044080000}"/>
    <cellStyle name="20% - Accent3 2 2 2 5 3" xfId="3094" xr:uid="{00000000-0005-0000-0000-000045080000}"/>
    <cellStyle name="20% - Accent3 2 2 2 5 3 2" xfId="3095" xr:uid="{00000000-0005-0000-0000-000046080000}"/>
    <cellStyle name="20% - Accent3 2 2 2 5 4" xfId="3096" xr:uid="{00000000-0005-0000-0000-000047080000}"/>
    <cellStyle name="20% - Accent3 2 2 2 6" xfId="3097" xr:uid="{00000000-0005-0000-0000-000048080000}"/>
    <cellStyle name="20% - Accent3 2 2 2 6 2" xfId="3098" xr:uid="{00000000-0005-0000-0000-000049080000}"/>
    <cellStyle name="20% - Accent3 2 2 2 6 2 2" xfId="3099" xr:uid="{00000000-0005-0000-0000-00004A080000}"/>
    <cellStyle name="20% - Accent3 2 2 2 6 2 2 2" xfId="3100" xr:uid="{00000000-0005-0000-0000-00004B080000}"/>
    <cellStyle name="20% - Accent3 2 2 2 6 2 3" xfId="3101" xr:uid="{00000000-0005-0000-0000-00004C080000}"/>
    <cellStyle name="20% - Accent3 2 2 2 6 3" xfId="3102" xr:uid="{00000000-0005-0000-0000-00004D080000}"/>
    <cellStyle name="20% - Accent3 2 2 2 6 3 2" xfId="3103" xr:uid="{00000000-0005-0000-0000-00004E080000}"/>
    <cellStyle name="20% - Accent3 2 2 2 6 4" xfId="3104" xr:uid="{00000000-0005-0000-0000-00004F080000}"/>
    <cellStyle name="20% - Accent3 2 2 2 7" xfId="3105" xr:uid="{00000000-0005-0000-0000-000050080000}"/>
    <cellStyle name="20% - Accent3 2 2 2 7 2" xfId="3106" xr:uid="{00000000-0005-0000-0000-000051080000}"/>
    <cellStyle name="20% - Accent3 2 2 2 7 2 2" xfId="3107" xr:uid="{00000000-0005-0000-0000-000052080000}"/>
    <cellStyle name="20% - Accent3 2 2 2 7 3" xfId="3108" xr:uid="{00000000-0005-0000-0000-000053080000}"/>
    <cellStyle name="20% - Accent3 2 2 2 8" xfId="3109" xr:uid="{00000000-0005-0000-0000-000054080000}"/>
    <cellStyle name="20% - Accent3 2 2 2 8 2" xfId="3110" xr:uid="{00000000-0005-0000-0000-000055080000}"/>
    <cellStyle name="20% - Accent3 2 2 2 9" xfId="3111" xr:uid="{00000000-0005-0000-0000-000056080000}"/>
    <cellStyle name="20% - Accent3 2 2 3" xfId="3112" xr:uid="{00000000-0005-0000-0000-000057080000}"/>
    <cellStyle name="20% - Accent3 2 2 3 2" xfId="3113" xr:uid="{00000000-0005-0000-0000-000058080000}"/>
    <cellStyle name="20% - Accent3 2 2 3 2 2" xfId="3114" xr:uid="{00000000-0005-0000-0000-000059080000}"/>
    <cellStyle name="20% - Accent3 2 2 3 2 2 2" xfId="3115" xr:uid="{00000000-0005-0000-0000-00005A080000}"/>
    <cellStyle name="20% - Accent3 2 2 3 2 2 2 2" xfId="3116" xr:uid="{00000000-0005-0000-0000-00005B080000}"/>
    <cellStyle name="20% - Accent3 2 2 3 2 2 3" xfId="3117" xr:uid="{00000000-0005-0000-0000-00005C080000}"/>
    <cellStyle name="20% - Accent3 2 2 3 2 3" xfId="3118" xr:uid="{00000000-0005-0000-0000-00005D080000}"/>
    <cellStyle name="20% - Accent3 2 2 3 2 3 2" xfId="3119" xr:uid="{00000000-0005-0000-0000-00005E080000}"/>
    <cellStyle name="20% - Accent3 2 2 3 2 4" xfId="3120" xr:uid="{00000000-0005-0000-0000-00005F080000}"/>
    <cellStyle name="20% - Accent3 2 2 3 3" xfId="3121" xr:uid="{00000000-0005-0000-0000-000060080000}"/>
    <cellStyle name="20% - Accent3 2 2 3 3 2" xfId="3122" xr:uid="{00000000-0005-0000-0000-000061080000}"/>
    <cellStyle name="20% - Accent3 2 2 3 3 2 2" xfId="3123" xr:uid="{00000000-0005-0000-0000-000062080000}"/>
    <cellStyle name="20% - Accent3 2 2 3 3 2 2 2" xfId="3124" xr:uid="{00000000-0005-0000-0000-000063080000}"/>
    <cellStyle name="20% - Accent3 2 2 3 3 2 3" xfId="3125" xr:uid="{00000000-0005-0000-0000-000064080000}"/>
    <cellStyle name="20% - Accent3 2 2 3 3 3" xfId="3126" xr:uid="{00000000-0005-0000-0000-000065080000}"/>
    <cellStyle name="20% - Accent3 2 2 3 3 3 2" xfId="3127" xr:uid="{00000000-0005-0000-0000-000066080000}"/>
    <cellStyle name="20% - Accent3 2 2 3 3 4" xfId="3128" xr:uid="{00000000-0005-0000-0000-000067080000}"/>
    <cellStyle name="20% - Accent3 2 2 3 4" xfId="3129" xr:uid="{00000000-0005-0000-0000-000068080000}"/>
    <cellStyle name="20% - Accent3 2 2 3 4 2" xfId="3130" xr:uid="{00000000-0005-0000-0000-000069080000}"/>
    <cellStyle name="20% - Accent3 2 2 3 4 2 2" xfId="3131" xr:uid="{00000000-0005-0000-0000-00006A080000}"/>
    <cellStyle name="20% - Accent3 2 2 3 4 2 2 2" xfId="3132" xr:uid="{00000000-0005-0000-0000-00006B080000}"/>
    <cellStyle name="20% - Accent3 2 2 3 4 2 3" xfId="3133" xr:uid="{00000000-0005-0000-0000-00006C080000}"/>
    <cellStyle name="20% - Accent3 2 2 3 4 3" xfId="3134" xr:uid="{00000000-0005-0000-0000-00006D080000}"/>
    <cellStyle name="20% - Accent3 2 2 3 4 3 2" xfId="3135" xr:uid="{00000000-0005-0000-0000-00006E080000}"/>
    <cellStyle name="20% - Accent3 2 2 3 4 4" xfId="3136" xr:uid="{00000000-0005-0000-0000-00006F080000}"/>
    <cellStyle name="20% - Accent3 2 2 3 5" xfId="3137" xr:uid="{00000000-0005-0000-0000-000070080000}"/>
    <cellStyle name="20% - Accent3 2 2 3 5 2" xfId="3138" xr:uid="{00000000-0005-0000-0000-000071080000}"/>
    <cellStyle name="20% - Accent3 2 2 3 5 2 2" xfId="3139" xr:uid="{00000000-0005-0000-0000-000072080000}"/>
    <cellStyle name="20% - Accent3 2 2 3 5 2 2 2" xfId="3140" xr:uid="{00000000-0005-0000-0000-000073080000}"/>
    <cellStyle name="20% - Accent3 2 2 3 5 2 3" xfId="3141" xr:uid="{00000000-0005-0000-0000-000074080000}"/>
    <cellStyle name="20% - Accent3 2 2 3 5 3" xfId="3142" xr:uid="{00000000-0005-0000-0000-000075080000}"/>
    <cellStyle name="20% - Accent3 2 2 3 5 3 2" xfId="3143" xr:uid="{00000000-0005-0000-0000-000076080000}"/>
    <cellStyle name="20% - Accent3 2 2 3 5 4" xfId="3144" xr:uid="{00000000-0005-0000-0000-000077080000}"/>
    <cellStyle name="20% - Accent3 2 2 3 6" xfId="3145" xr:uid="{00000000-0005-0000-0000-000078080000}"/>
    <cellStyle name="20% - Accent3 2 2 3 6 2" xfId="3146" xr:uid="{00000000-0005-0000-0000-000079080000}"/>
    <cellStyle name="20% - Accent3 2 2 3 6 2 2" xfId="3147" xr:uid="{00000000-0005-0000-0000-00007A080000}"/>
    <cellStyle name="20% - Accent3 2 2 3 6 2 2 2" xfId="3148" xr:uid="{00000000-0005-0000-0000-00007B080000}"/>
    <cellStyle name="20% - Accent3 2 2 3 6 2 3" xfId="3149" xr:uid="{00000000-0005-0000-0000-00007C080000}"/>
    <cellStyle name="20% - Accent3 2 2 3 6 3" xfId="3150" xr:uid="{00000000-0005-0000-0000-00007D080000}"/>
    <cellStyle name="20% - Accent3 2 2 3 6 3 2" xfId="3151" xr:uid="{00000000-0005-0000-0000-00007E080000}"/>
    <cellStyle name="20% - Accent3 2 2 3 6 4" xfId="3152" xr:uid="{00000000-0005-0000-0000-00007F080000}"/>
    <cellStyle name="20% - Accent3 2 2 3 7" xfId="3153" xr:uid="{00000000-0005-0000-0000-000080080000}"/>
    <cellStyle name="20% - Accent3 2 2 3 7 2" xfId="3154" xr:uid="{00000000-0005-0000-0000-000081080000}"/>
    <cellStyle name="20% - Accent3 2 2 3 7 2 2" xfId="3155" xr:uid="{00000000-0005-0000-0000-000082080000}"/>
    <cellStyle name="20% - Accent3 2 2 3 7 3" xfId="3156" xr:uid="{00000000-0005-0000-0000-000083080000}"/>
    <cellStyle name="20% - Accent3 2 2 3 8" xfId="3157" xr:uid="{00000000-0005-0000-0000-000084080000}"/>
    <cellStyle name="20% - Accent3 2 2 3 8 2" xfId="3158" xr:uid="{00000000-0005-0000-0000-000085080000}"/>
    <cellStyle name="20% - Accent3 2 2 3 9" xfId="3159" xr:uid="{00000000-0005-0000-0000-000086080000}"/>
    <cellStyle name="20% - Accent3 2 2 4" xfId="3160" xr:uid="{00000000-0005-0000-0000-000087080000}"/>
    <cellStyle name="20% - Accent3 2 2 4 2" xfId="3161" xr:uid="{00000000-0005-0000-0000-000088080000}"/>
    <cellStyle name="20% - Accent3 2 2 4 2 2" xfId="3162" xr:uid="{00000000-0005-0000-0000-000089080000}"/>
    <cellStyle name="20% - Accent3 2 2 4 2 2 2" xfId="3163" xr:uid="{00000000-0005-0000-0000-00008A080000}"/>
    <cellStyle name="20% - Accent3 2 2 4 2 3" xfId="3164" xr:uid="{00000000-0005-0000-0000-00008B080000}"/>
    <cellStyle name="20% - Accent3 2 2 4 3" xfId="3165" xr:uid="{00000000-0005-0000-0000-00008C080000}"/>
    <cellStyle name="20% - Accent3 2 2 4 3 2" xfId="3166" xr:uid="{00000000-0005-0000-0000-00008D080000}"/>
    <cellStyle name="20% - Accent3 2 2 4 4" xfId="3167" xr:uid="{00000000-0005-0000-0000-00008E080000}"/>
    <cellStyle name="20% - Accent3 2 2 5" xfId="3168" xr:uid="{00000000-0005-0000-0000-00008F080000}"/>
    <cellStyle name="20% - Accent3 2 2 5 2" xfId="3169" xr:uid="{00000000-0005-0000-0000-000090080000}"/>
    <cellStyle name="20% - Accent3 2 2 5 2 2" xfId="3170" xr:uid="{00000000-0005-0000-0000-000091080000}"/>
    <cellStyle name="20% - Accent3 2 2 5 2 2 2" xfId="3171" xr:uid="{00000000-0005-0000-0000-000092080000}"/>
    <cellStyle name="20% - Accent3 2 2 5 2 3" xfId="3172" xr:uid="{00000000-0005-0000-0000-000093080000}"/>
    <cellStyle name="20% - Accent3 2 2 5 3" xfId="3173" xr:uid="{00000000-0005-0000-0000-000094080000}"/>
    <cellStyle name="20% - Accent3 2 2 5 3 2" xfId="3174" xr:uid="{00000000-0005-0000-0000-000095080000}"/>
    <cellStyle name="20% - Accent3 2 2 5 4" xfId="3175" xr:uid="{00000000-0005-0000-0000-000096080000}"/>
    <cellStyle name="20% - Accent3 2 2 6" xfId="3176" xr:uid="{00000000-0005-0000-0000-000097080000}"/>
    <cellStyle name="20% - Accent3 2 2 6 2" xfId="3177" xr:uid="{00000000-0005-0000-0000-000098080000}"/>
    <cellStyle name="20% - Accent3 2 2 6 2 2" xfId="3178" xr:uid="{00000000-0005-0000-0000-000099080000}"/>
    <cellStyle name="20% - Accent3 2 2 6 2 2 2" xfId="3179" xr:uid="{00000000-0005-0000-0000-00009A080000}"/>
    <cellStyle name="20% - Accent3 2 2 6 2 3" xfId="3180" xr:uid="{00000000-0005-0000-0000-00009B080000}"/>
    <cellStyle name="20% - Accent3 2 2 6 3" xfId="3181" xr:uid="{00000000-0005-0000-0000-00009C080000}"/>
    <cellStyle name="20% - Accent3 2 2 6 3 2" xfId="3182" xr:uid="{00000000-0005-0000-0000-00009D080000}"/>
    <cellStyle name="20% - Accent3 2 2 6 4" xfId="3183" xr:uid="{00000000-0005-0000-0000-00009E080000}"/>
    <cellStyle name="20% - Accent3 2 2 7" xfId="3184" xr:uid="{00000000-0005-0000-0000-00009F080000}"/>
    <cellStyle name="20% - Accent3 2 2 7 2" xfId="3185" xr:uid="{00000000-0005-0000-0000-0000A0080000}"/>
    <cellStyle name="20% - Accent3 2 2 7 2 2" xfId="3186" xr:uid="{00000000-0005-0000-0000-0000A1080000}"/>
    <cellStyle name="20% - Accent3 2 2 7 2 2 2" xfId="3187" xr:uid="{00000000-0005-0000-0000-0000A2080000}"/>
    <cellStyle name="20% - Accent3 2 2 7 2 3" xfId="3188" xr:uid="{00000000-0005-0000-0000-0000A3080000}"/>
    <cellStyle name="20% - Accent3 2 2 7 3" xfId="3189" xr:uid="{00000000-0005-0000-0000-0000A4080000}"/>
    <cellStyle name="20% - Accent3 2 2 7 3 2" xfId="3190" xr:uid="{00000000-0005-0000-0000-0000A5080000}"/>
    <cellStyle name="20% - Accent3 2 2 7 4" xfId="3191" xr:uid="{00000000-0005-0000-0000-0000A6080000}"/>
    <cellStyle name="20% - Accent3 2 2 8" xfId="3192" xr:uid="{00000000-0005-0000-0000-0000A7080000}"/>
    <cellStyle name="20% - Accent3 2 2 8 2" xfId="3193" xr:uid="{00000000-0005-0000-0000-0000A8080000}"/>
    <cellStyle name="20% - Accent3 2 2 8 2 2" xfId="3194" xr:uid="{00000000-0005-0000-0000-0000A9080000}"/>
    <cellStyle name="20% - Accent3 2 2 8 2 2 2" xfId="3195" xr:uid="{00000000-0005-0000-0000-0000AA080000}"/>
    <cellStyle name="20% - Accent3 2 2 8 2 3" xfId="3196" xr:uid="{00000000-0005-0000-0000-0000AB080000}"/>
    <cellStyle name="20% - Accent3 2 2 8 3" xfId="3197" xr:uid="{00000000-0005-0000-0000-0000AC080000}"/>
    <cellStyle name="20% - Accent3 2 2 8 3 2" xfId="3198" xr:uid="{00000000-0005-0000-0000-0000AD080000}"/>
    <cellStyle name="20% - Accent3 2 2 8 4" xfId="3199" xr:uid="{00000000-0005-0000-0000-0000AE080000}"/>
    <cellStyle name="20% - Accent3 2 2 9" xfId="3200" xr:uid="{00000000-0005-0000-0000-0000AF080000}"/>
    <cellStyle name="20% - Accent3 2 2 9 2" xfId="3201" xr:uid="{00000000-0005-0000-0000-0000B0080000}"/>
    <cellStyle name="20% - Accent3 2 2 9 2 2" xfId="3202" xr:uid="{00000000-0005-0000-0000-0000B1080000}"/>
    <cellStyle name="20% - Accent3 2 2 9 3" xfId="3203" xr:uid="{00000000-0005-0000-0000-0000B2080000}"/>
    <cellStyle name="20% - Accent3 2 20" xfId="3204" xr:uid="{00000000-0005-0000-0000-0000B3080000}"/>
    <cellStyle name="20% - Accent3 2 20 2" xfId="3205" xr:uid="{00000000-0005-0000-0000-0000B4080000}"/>
    <cellStyle name="20% - Accent3 2 20 2 2" xfId="3206" xr:uid="{00000000-0005-0000-0000-0000B5080000}"/>
    <cellStyle name="20% - Accent3 2 20 3" xfId="3207" xr:uid="{00000000-0005-0000-0000-0000B6080000}"/>
    <cellStyle name="20% - Accent3 2 21" xfId="3208" xr:uid="{00000000-0005-0000-0000-0000B7080000}"/>
    <cellStyle name="20% - Accent3 2 21 2" xfId="3209" xr:uid="{00000000-0005-0000-0000-0000B8080000}"/>
    <cellStyle name="20% - Accent3 2 21 2 2" xfId="3210" xr:uid="{00000000-0005-0000-0000-0000B9080000}"/>
    <cellStyle name="20% - Accent3 2 21 3" xfId="3211" xr:uid="{00000000-0005-0000-0000-0000BA080000}"/>
    <cellStyle name="20% - Accent3 2 22" xfId="3212" xr:uid="{00000000-0005-0000-0000-0000BB080000}"/>
    <cellStyle name="20% - Accent3 2 22 2" xfId="3213" xr:uid="{00000000-0005-0000-0000-0000BC080000}"/>
    <cellStyle name="20% - Accent3 2 22 2 2" xfId="3214" xr:uid="{00000000-0005-0000-0000-0000BD080000}"/>
    <cellStyle name="20% - Accent3 2 22 3" xfId="3215" xr:uid="{00000000-0005-0000-0000-0000BE080000}"/>
    <cellStyle name="20% - Accent3 2 23" xfId="3216" xr:uid="{00000000-0005-0000-0000-0000BF080000}"/>
    <cellStyle name="20% - Accent3 2 23 2" xfId="3217" xr:uid="{00000000-0005-0000-0000-0000C0080000}"/>
    <cellStyle name="20% - Accent3 2 24" xfId="3218" xr:uid="{00000000-0005-0000-0000-0000C1080000}"/>
    <cellStyle name="20% - Accent3 2 25" xfId="3219" xr:uid="{00000000-0005-0000-0000-0000C2080000}"/>
    <cellStyle name="20% - Accent3 2 3" xfId="3220" xr:uid="{00000000-0005-0000-0000-0000C3080000}"/>
    <cellStyle name="20% - Accent3 2 3 2" xfId="3221" xr:uid="{00000000-0005-0000-0000-0000C4080000}"/>
    <cellStyle name="20% - Accent3 2 3 2 2" xfId="3222" xr:uid="{00000000-0005-0000-0000-0000C5080000}"/>
    <cellStyle name="20% - Accent3 2 3 2 2 2" xfId="3223" xr:uid="{00000000-0005-0000-0000-0000C6080000}"/>
    <cellStyle name="20% - Accent3 2 3 2 2 2 2" xfId="3224" xr:uid="{00000000-0005-0000-0000-0000C7080000}"/>
    <cellStyle name="20% - Accent3 2 3 2 2 3" xfId="3225" xr:uid="{00000000-0005-0000-0000-0000C8080000}"/>
    <cellStyle name="20% - Accent3 2 3 2 3" xfId="3226" xr:uid="{00000000-0005-0000-0000-0000C9080000}"/>
    <cellStyle name="20% - Accent3 2 3 2 3 2" xfId="3227" xr:uid="{00000000-0005-0000-0000-0000CA080000}"/>
    <cellStyle name="20% - Accent3 2 3 2 4" xfId="3228" xr:uid="{00000000-0005-0000-0000-0000CB080000}"/>
    <cellStyle name="20% - Accent3 2 3 3" xfId="3229" xr:uid="{00000000-0005-0000-0000-0000CC080000}"/>
    <cellStyle name="20% - Accent3 2 3 3 2" xfId="3230" xr:uid="{00000000-0005-0000-0000-0000CD080000}"/>
    <cellStyle name="20% - Accent3 2 3 3 2 2" xfId="3231" xr:uid="{00000000-0005-0000-0000-0000CE080000}"/>
    <cellStyle name="20% - Accent3 2 3 3 2 2 2" xfId="3232" xr:uid="{00000000-0005-0000-0000-0000CF080000}"/>
    <cellStyle name="20% - Accent3 2 3 3 2 3" xfId="3233" xr:uid="{00000000-0005-0000-0000-0000D0080000}"/>
    <cellStyle name="20% - Accent3 2 3 3 3" xfId="3234" xr:uid="{00000000-0005-0000-0000-0000D1080000}"/>
    <cellStyle name="20% - Accent3 2 3 3 3 2" xfId="3235" xr:uid="{00000000-0005-0000-0000-0000D2080000}"/>
    <cellStyle name="20% - Accent3 2 3 3 4" xfId="3236" xr:uid="{00000000-0005-0000-0000-0000D3080000}"/>
    <cellStyle name="20% - Accent3 2 3 4" xfId="3237" xr:uid="{00000000-0005-0000-0000-0000D4080000}"/>
    <cellStyle name="20% - Accent3 2 3 4 2" xfId="3238" xr:uid="{00000000-0005-0000-0000-0000D5080000}"/>
    <cellStyle name="20% - Accent3 2 3 4 2 2" xfId="3239" xr:uid="{00000000-0005-0000-0000-0000D6080000}"/>
    <cellStyle name="20% - Accent3 2 3 4 2 2 2" xfId="3240" xr:uid="{00000000-0005-0000-0000-0000D7080000}"/>
    <cellStyle name="20% - Accent3 2 3 4 2 3" xfId="3241" xr:uid="{00000000-0005-0000-0000-0000D8080000}"/>
    <cellStyle name="20% - Accent3 2 3 4 3" xfId="3242" xr:uid="{00000000-0005-0000-0000-0000D9080000}"/>
    <cellStyle name="20% - Accent3 2 3 4 3 2" xfId="3243" xr:uid="{00000000-0005-0000-0000-0000DA080000}"/>
    <cellStyle name="20% - Accent3 2 3 4 4" xfId="3244" xr:uid="{00000000-0005-0000-0000-0000DB080000}"/>
    <cellStyle name="20% - Accent3 2 3 5" xfId="3245" xr:uid="{00000000-0005-0000-0000-0000DC080000}"/>
    <cellStyle name="20% - Accent3 2 3 5 2" xfId="3246" xr:uid="{00000000-0005-0000-0000-0000DD080000}"/>
    <cellStyle name="20% - Accent3 2 3 5 2 2" xfId="3247" xr:uid="{00000000-0005-0000-0000-0000DE080000}"/>
    <cellStyle name="20% - Accent3 2 3 5 2 2 2" xfId="3248" xr:uid="{00000000-0005-0000-0000-0000DF080000}"/>
    <cellStyle name="20% - Accent3 2 3 5 2 3" xfId="3249" xr:uid="{00000000-0005-0000-0000-0000E0080000}"/>
    <cellStyle name="20% - Accent3 2 3 5 3" xfId="3250" xr:uid="{00000000-0005-0000-0000-0000E1080000}"/>
    <cellStyle name="20% - Accent3 2 3 5 3 2" xfId="3251" xr:uid="{00000000-0005-0000-0000-0000E2080000}"/>
    <cellStyle name="20% - Accent3 2 3 5 4" xfId="3252" xr:uid="{00000000-0005-0000-0000-0000E3080000}"/>
    <cellStyle name="20% - Accent3 2 3 6" xfId="3253" xr:uid="{00000000-0005-0000-0000-0000E4080000}"/>
    <cellStyle name="20% - Accent3 2 3 6 2" xfId="3254" xr:uid="{00000000-0005-0000-0000-0000E5080000}"/>
    <cellStyle name="20% - Accent3 2 3 6 2 2" xfId="3255" xr:uid="{00000000-0005-0000-0000-0000E6080000}"/>
    <cellStyle name="20% - Accent3 2 3 6 2 2 2" xfId="3256" xr:uid="{00000000-0005-0000-0000-0000E7080000}"/>
    <cellStyle name="20% - Accent3 2 3 6 2 3" xfId="3257" xr:uid="{00000000-0005-0000-0000-0000E8080000}"/>
    <cellStyle name="20% - Accent3 2 3 6 3" xfId="3258" xr:uid="{00000000-0005-0000-0000-0000E9080000}"/>
    <cellStyle name="20% - Accent3 2 3 6 3 2" xfId="3259" xr:uid="{00000000-0005-0000-0000-0000EA080000}"/>
    <cellStyle name="20% - Accent3 2 3 6 4" xfId="3260" xr:uid="{00000000-0005-0000-0000-0000EB080000}"/>
    <cellStyle name="20% - Accent3 2 3 7" xfId="3261" xr:uid="{00000000-0005-0000-0000-0000EC080000}"/>
    <cellStyle name="20% - Accent3 2 3 7 2" xfId="3262" xr:uid="{00000000-0005-0000-0000-0000ED080000}"/>
    <cellStyle name="20% - Accent3 2 3 7 2 2" xfId="3263" xr:uid="{00000000-0005-0000-0000-0000EE080000}"/>
    <cellStyle name="20% - Accent3 2 3 7 3" xfId="3264" xr:uid="{00000000-0005-0000-0000-0000EF080000}"/>
    <cellStyle name="20% - Accent3 2 3 8" xfId="3265" xr:uid="{00000000-0005-0000-0000-0000F0080000}"/>
    <cellStyle name="20% - Accent3 2 3 8 2" xfId="3266" xr:uid="{00000000-0005-0000-0000-0000F1080000}"/>
    <cellStyle name="20% - Accent3 2 3 9" xfId="3267" xr:uid="{00000000-0005-0000-0000-0000F2080000}"/>
    <cellStyle name="20% - Accent3 2 4" xfId="3268" xr:uid="{00000000-0005-0000-0000-0000F3080000}"/>
    <cellStyle name="20% - Accent3 2 4 2" xfId="3269" xr:uid="{00000000-0005-0000-0000-0000F4080000}"/>
    <cellStyle name="20% - Accent3 2 4 2 2" xfId="3270" xr:uid="{00000000-0005-0000-0000-0000F5080000}"/>
    <cellStyle name="20% - Accent3 2 4 2 2 2" xfId="3271" xr:uid="{00000000-0005-0000-0000-0000F6080000}"/>
    <cellStyle name="20% - Accent3 2 4 2 2 2 2" xfId="3272" xr:uid="{00000000-0005-0000-0000-0000F7080000}"/>
    <cellStyle name="20% - Accent3 2 4 2 2 3" xfId="3273" xr:uid="{00000000-0005-0000-0000-0000F8080000}"/>
    <cellStyle name="20% - Accent3 2 4 2 3" xfId="3274" xr:uid="{00000000-0005-0000-0000-0000F9080000}"/>
    <cellStyle name="20% - Accent3 2 4 2 3 2" xfId="3275" xr:uid="{00000000-0005-0000-0000-0000FA080000}"/>
    <cellStyle name="20% - Accent3 2 4 2 4" xfId="3276" xr:uid="{00000000-0005-0000-0000-0000FB080000}"/>
    <cellStyle name="20% - Accent3 2 4 3" xfId="3277" xr:uid="{00000000-0005-0000-0000-0000FC080000}"/>
    <cellStyle name="20% - Accent3 2 4 3 2" xfId="3278" xr:uid="{00000000-0005-0000-0000-0000FD080000}"/>
    <cellStyle name="20% - Accent3 2 4 3 2 2" xfId="3279" xr:uid="{00000000-0005-0000-0000-0000FE080000}"/>
    <cellStyle name="20% - Accent3 2 4 3 2 2 2" xfId="3280" xr:uid="{00000000-0005-0000-0000-0000FF080000}"/>
    <cellStyle name="20% - Accent3 2 4 3 2 3" xfId="3281" xr:uid="{00000000-0005-0000-0000-000000090000}"/>
    <cellStyle name="20% - Accent3 2 4 3 3" xfId="3282" xr:uid="{00000000-0005-0000-0000-000001090000}"/>
    <cellStyle name="20% - Accent3 2 4 3 3 2" xfId="3283" xr:uid="{00000000-0005-0000-0000-000002090000}"/>
    <cellStyle name="20% - Accent3 2 4 3 4" xfId="3284" xr:uid="{00000000-0005-0000-0000-000003090000}"/>
    <cellStyle name="20% - Accent3 2 4 4" xfId="3285" xr:uid="{00000000-0005-0000-0000-000004090000}"/>
    <cellStyle name="20% - Accent3 2 4 4 2" xfId="3286" xr:uid="{00000000-0005-0000-0000-000005090000}"/>
    <cellStyle name="20% - Accent3 2 4 4 2 2" xfId="3287" xr:uid="{00000000-0005-0000-0000-000006090000}"/>
    <cellStyle name="20% - Accent3 2 4 4 2 2 2" xfId="3288" xr:uid="{00000000-0005-0000-0000-000007090000}"/>
    <cellStyle name="20% - Accent3 2 4 4 2 3" xfId="3289" xr:uid="{00000000-0005-0000-0000-000008090000}"/>
    <cellStyle name="20% - Accent3 2 4 4 3" xfId="3290" xr:uid="{00000000-0005-0000-0000-000009090000}"/>
    <cellStyle name="20% - Accent3 2 4 4 3 2" xfId="3291" xr:uid="{00000000-0005-0000-0000-00000A090000}"/>
    <cellStyle name="20% - Accent3 2 4 4 4" xfId="3292" xr:uid="{00000000-0005-0000-0000-00000B090000}"/>
    <cellStyle name="20% - Accent3 2 4 5" xfId="3293" xr:uid="{00000000-0005-0000-0000-00000C090000}"/>
    <cellStyle name="20% - Accent3 2 4 5 2" xfId="3294" xr:uid="{00000000-0005-0000-0000-00000D090000}"/>
    <cellStyle name="20% - Accent3 2 4 5 2 2" xfId="3295" xr:uid="{00000000-0005-0000-0000-00000E090000}"/>
    <cellStyle name="20% - Accent3 2 4 5 2 2 2" xfId="3296" xr:uid="{00000000-0005-0000-0000-00000F090000}"/>
    <cellStyle name="20% - Accent3 2 4 5 2 3" xfId="3297" xr:uid="{00000000-0005-0000-0000-000010090000}"/>
    <cellStyle name="20% - Accent3 2 4 5 3" xfId="3298" xr:uid="{00000000-0005-0000-0000-000011090000}"/>
    <cellStyle name="20% - Accent3 2 4 5 3 2" xfId="3299" xr:uid="{00000000-0005-0000-0000-000012090000}"/>
    <cellStyle name="20% - Accent3 2 4 5 4" xfId="3300" xr:uid="{00000000-0005-0000-0000-000013090000}"/>
    <cellStyle name="20% - Accent3 2 4 6" xfId="3301" xr:uid="{00000000-0005-0000-0000-000014090000}"/>
    <cellStyle name="20% - Accent3 2 4 6 2" xfId="3302" xr:uid="{00000000-0005-0000-0000-000015090000}"/>
    <cellStyle name="20% - Accent3 2 4 6 2 2" xfId="3303" xr:uid="{00000000-0005-0000-0000-000016090000}"/>
    <cellStyle name="20% - Accent3 2 4 6 2 2 2" xfId="3304" xr:uid="{00000000-0005-0000-0000-000017090000}"/>
    <cellStyle name="20% - Accent3 2 4 6 2 3" xfId="3305" xr:uid="{00000000-0005-0000-0000-000018090000}"/>
    <cellStyle name="20% - Accent3 2 4 6 3" xfId="3306" xr:uid="{00000000-0005-0000-0000-000019090000}"/>
    <cellStyle name="20% - Accent3 2 4 6 3 2" xfId="3307" xr:uid="{00000000-0005-0000-0000-00001A090000}"/>
    <cellStyle name="20% - Accent3 2 4 6 4" xfId="3308" xr:uid="{00000000-0005-0000-0000-00001B090000}"/>
    <cellStyle name="20% - Accent3 2 4 7" xfId="3309" xr:uid="{00000000-0005-0000-0000-00001C090000}"/>
    <cellStyle name="20% - Accent3 2 4 7 2" xfId="3310" xr:uid="{00000000-0005-0000-0000-00001D090000}"/>
    <cellStyle name="20% - Accent3 2 4 7 2 2" xfId="3311" xr:uid="{00000000-0005-0000-0000-00001E090000}"/>
    <cellStyle name="20% - Accent3 2 4 7 3" xfId="3312" xr:uid="{00000000-0005-0000-0000-00001F090000}"/>
    <cellStyle name="20% - Accent3 2 4 8" xfId="3313" xr:uid="{00000000-0005-0000-0000-000020090000}"/>
    <cellStyle name="20% - Accent3 2 4 8 2" xfId="3314" xr:uid="{00000000-0005-0000-0000-000021090000}"/>
    <cellStyle name="20% - Accent3 2 4 9" xfId="3315" xr:uid="{00000000-0005-0000-0000-000022090000}"/>
    <cellStyle name="20% - Accent3 2 5" xfId="3316" xr:uid="{00000000-0005-0000-0000-000023090000}"/>
    <cellStyle name="20% - Accent3 2 5 2" xfId="3317" xr:uid="{00000000-0005-0000-0000-000024090000}"/>
    <cellStyle name="20% - Accent3 2 5 2 2" xfId="3318" xr:uid="{00000000-0005-0000-0000-000025090000}"/>
    <cellStyle name="20% - Accent3 2 5 2 2 2" xfId="3319" xr:uid="{00000000-0005-0000-0000-000026090000}"/>
    <cellStyle name="20% - Accent3 2 5 2 2 2 2" xfId="3320" xr:uid="{00000000-0005-0000-0000-000027090000}"/>
    <cellStyle name="20% - Accent3 2 5 2 2 3" xfId="3321" xr:uid="{00000000-0005-0000-0000-000028090000}"/>
    <cellStyle name="20% - Accent3 2 5 2 3" xfId="3322" xr:uid="{00000000-0005-0000-0000-000029090000}"/>
    <cellStyle name="20% - Accent3 2 5 2 3 2" xfId="3323" xr:uid="{00000000-0005-0000-0000-00002A090000}"/>
    <cellStyle name="20% - Accent3 2 5 2 4" xfId="3324" xr:uid="{00000000-0005-0000-0000-00002B090000}"/>
    <cellStyle name="20% - Accent3 2 5 3" xfId="3325" xr:uid="{00000000-0005-0000-0000-00002C090000}"/>
    <cellStyle name="20% - Accent3 2 5 3 2" xfId="3326" xr:uid="{00000000-0005-0000-0000-00002D090000}"/>
    <cellStyle name="20% - Accent3 2 5 3 2 2" xfId="3327" xr:uid="{00000000-0005-0000-0000-00002E090000}"/>
    <cellStyle name="20% - Accent3 2 5 3 2 2 2" xfId="3328" xr:uid="{00000000-0005-0000-0000-00002F090000}"/>
    <cellStyle name="20% - Accent3 2 5 3 2 3" xfId="3329" xr:uid="{00000000-0005-0000-0000-000030090000}"/>
    <cellStyle name="20% - Accent3 2 5 3 3" xfId="3330" xr:uid="{00000000-0005-0000-0000-000031090000}"/>
    <cellStyle name="20% - Accent3 2 5 3 3 2" xfId="3331" xr:uid="{00000000-0005-0000-0000-000032090000}"/>
    <cellStyle name="20% - Accent3 2 5 3 4" xfId="3332" xr:uid="{00000000-0005-0000-0000-000033090000}"/>
    <cellStyle name="20% - Accent3 2 5 4" xfId="3333" xr:uid="{00000000-0005-0000-0000-000034090000}"/>
    <cellStyle name="20% - Accent3 2 5 4 2" xfId="3334" xr:uid="{00000000-0005-0000-0000-000035090000}"/>
    <cellStyle name="20% - Accent3 2 5 4 2 2" xfId="3335" xr:uid="{00000000-0005-0000-0000-000036090000}"/>
    <cellStyle name="20% - Accent3 2 5 4 2 2 2" xfId="3336" xr:uid="{00000000-0005-0000-0000-000037090000}"/>
    <cellStyle name="20% - Accent3 2 5 4 2 3" xfId="3337" xr:uid="{00000000-0005-0000-0000-000038090000}"/>
    <cellStyle name="20% - Accent3 2 5 4 3" xfId="3338" xr:uid="{00000000-0005-0000-0000-000039090000}"/>
    <cellStyle name="20% - Accent3 2 5 4 3 2" xfId="3339" xr:uid="{00000000-0005-0000-0000-00003A090000}"/>
    <cellStyle name="20% - Accent3 2 5 4 4" xfId="3340" xr:uid="{00000000-0005-0000-0000-00003B090000}"/>
    <cellStyle name="20% - Accent3 2 5 5" xfId="3341" xr:uid="{00000000-0005-0000-0000-00003C090000}"/>
    <cellStyle name="20% - Accent3 2 5 5 2" xfId="3342" xr:uid="{00000000-0005-0000-0000-00003D090000}"/>
    <cellStyle name="20% - Accent3 2 5 5 2 2" xfId="3343" xr:uid="{00000000-0005-0000-0000-00003E090000}"/>
    <cellStyle name="20% - Accent3 2 5 5 2 2 2" xfId="3344" xr:uid="{00000000-0005-0000-0000-00003F090000}"/>
    <cellStyle name="20% - Accent3 2 5 5 2 3" xfId="3345" xr:uid="{00000000-0005-0000-0000-000040090000}"/>
    <cellStyle name="20% - Accent3 2 5 5 3" xfId="3346" xr:uid="{00000000-0005-0000-0000-000041090000}"/>
    <cellStyle name="20% - Accent3 2 5 5 3 2" xfId="3347" xr:uid="{00000000-0005-0000-0000-000042090000}"/>
    <cellStyle name="20% - Accent3 2 5 5 4" xfId="3348" xr:uid="{00000000-0005-0000-0000-000043090000}"/>
    <cellStyle name="20% - Accent3 2 5 6" xfId="3349" xr:uid="{00000000-0005-0000-0000-000044090000}"/>
    <cellStyle name="20% - Accent3 2 5 6 2" xfId="3350" xr:uid="{00000000-0005-0000-0000-000045090000}"/>
    <cellStyle name="20% - Accent3 2 5 6 2 2" xfId="3351" xr:uid="{00000000-0005-0000-0000-000046090000}"/>
    <cellStyle name="20% - Accent3 2 5 6 2 2 2" xfId="3352" xr:uid="{00000000-0005-0000-0000-000047090000}"/>
    <cellStyle name="20% - Accent3 2 5 6 2 3" xfId="3353" xr:uid="{00000000-0005-0000-0000-000048090000}"/>
    <cellStyle name="20% - Accent3 2 5 6 3" xfId="3354" xr:uid="{00000000-0005-0000-0000-000049090000}"/>
    <cellStyle name="20% - Accent3 2 5 6 3 2" xfId="3355" xr:uid="{00000000-0005-0000-0000-00004A090000}"/>
    <cellStyle name="20% - Accent3 2 5 6 4" xfId="3356" xr:uid="{00000000-0005-0000-0000-00004B090000}"/>
    <cellStyle name="20% - Accent3 2 5 7" xfId="3357" xr:uid="{00000000-0005-0000-0000-00004C090000}"/>
    <cellStyle name="20% - Accent3 2 5 7 2" xfId="3358" xr:uid="{00000000-0005-0000-0000-00004D090000}"/>
    <cellStyle name="20% - Accent3 2 5 7 2 2" xfId="3359" xr:uid="{00000000-0005-0000-0000-00004E090000}"/>
    <cellStyle name="20% - Accent3 2 5 7 3" xfId="3360" xr:uid="{00000000-0005-0000-0000-00004F090000}"/>
    <cellStyle name="20% - Accent3 2 5 8" xfId="3361" xr:uid="{00000000-0005-0000-0000-000050090000}"/>
    <cellStyle name="20% - Accent3 2 5 8 2" xfId="3362" xr:uid="{00000000-0005-0000-0000-000051090000}"/>
    <cellStyle name="20% - Accent3 2 5 9" xfId="3363" xr:uid="{00000000-0005-0000-0000-000052090000}"/>
    <cellStyle name="20% - Accent3 2 6" xfId="3364" xr:uid="{00000000-0005-0000-0000-000053090000}"/>
    <cellStyle name="20% - Accent3 2 6 2" xfId="3365" xr:uid="{00000000-0005-0000-0000-000054090000}"/>
    <cellStyle name="20% - Accent3 2 6 2 2" xfId="3366" xr:uid="{00000000-0005-0000-0000-000055090000}"/>
    <cellStyle name="20% - Accent3 2 6 2 2 2" xfId="3367" xr:uid="{00000000-0005-0000-0000-000056090000}"/>
    <cellStyle name="20% - Accent3 2 6 2 2 2 2" xfId="3368" xr:uid="{00000000-0005-0000-0000-000057090000}"/>
    <cellStyle name="20% - Accent3 2 6 2 2 3" xfId="3369" xr:uid="{00000000-0005-0000-0000-000058090000}"/>
    <cellStyle name="20% - Accent3 2 6 2 3" xfId="3370" xr:uid="{00000000-0005-0000-0000-000059090000}"/>
    <cellStyle name="20% - Accent3 2 6 2 3 2" xfId="3371" xr:uid="{00000000-0005-0000-0000-00005A090000}"/>
    <cellStyle name="20% - Accent3 2 6 2 4" xfId="3372" xr:uid="{00000000-0005-0000-0000-00005B090000}"/>
    <cellStyle name="20% - Accent3 2 6 3" xfId="3373" xr:uid="{00000000-0005-0000-0000-00005C090000}"/>
    <cellStyle name="20% - Accent3 2 6 3 2" xfId="3374" xr:uid="{00000000-0005-0000-0000-00005D090000}"/>
    <cellStyle name="20% - Accent3 2 6 3 2 2" xfId="3375" xr:uid="{00000000-0005-0000-0000-00005E090000}"/>
    <cellStyle name="20% - Accent3 2 6 3 2 2 2" xfId="3376" xr:uid="{00000000-0005-0000-0000-00005F090000}"/>
    <cellStyle name="20% - Accent3 2 6 3 2 3" xfId="3377" xr:uid="{00000000-0005-0000-0000-000060090000}"/>
    <cellStyle name="20% - Accent3 2 6 3 3" xfId="3378" xr:uid="{00000000-0005-0000-0000-000061090000}"/>
    <cellStyle name="20% - Accent3 2 6 3 3 2" xfId="3379" xr:uid="{00000000-0005-0000-0000-000062090000}"/>
    <cellStyle name="20% - Accent3 2 6 3 4" xfId="3380" xr:uid="{00000000-0005-0000-0000-000063090000}"/>
    <cellStyle name="20% - Accent3 2 6 4" xfId="3381" xr:uid="{00000000-0005-0000-0000-000064090000}"/>
    <cellStyle name="20% - Accent3 2 6 4 2" xfId="3382" xr:uid="{00000000-0005-0000-0000-000065090000}"/>
    <cellStyle name="20% - Accent3 2 6 4 2 2" xfId="3383" xr:uid="{00000000-0005-0000-0000-000066090000}"/>
    <cellStyle name="20% - Accent3 2 6 4 2 2 2" xfId="3384" xr:uid="{00000000-0005-0000-0000-000067090000}"/>
    <cellStyle name="20% - Accent3 2 6 4 2 3" xfId="3385" xr:uid="{00000000-0005-0000-0000-000068090000}"/>
    <cellStyle name="20% - Accent3 2 6 4 3" xfId="3386" xr:uid="{00000000-0005-0000-0000-000069090000}"/>
    <cellStyle name="20% - Accent3 2 6 4 3 2" xfId="3387" xr:uid="{00000000-0005-0000-0000-00006A090000}"/>
    <cellStyle name="20% - Accent3 2 6 4 4" xfId="3388" xr:uid="{00000000-0005-0000-0000-00006B090000}"/>
    <cellStyle name="20% - Accent3 2 6 5" xfId="3389" xr:uid="{00000000-0005-0000-0000-00006C090000}"/>
    <cellStyle name="20% - Accent3 2 6 5 2" xfId="3390" xr:uid="{00000000-0005-0000-0000-00006D090000}"/>
    <cellStyle name="20% - Accent3 2 6 5 2 2" xfId="3391" xr:uid="{00000000-0005-0000-0000-00006E090000}"/>
    <cellStyle name="20% - Accent3 2 6 5 2 2 2" xfId="3392" xr:uid="{00000000-0005-0000-0000-00006F090000}"/>
    <cellStyle name="20% - Accent3 2 6 5 2 3" xfId="3393" xr:uid="{00000000-0005-0000-0000-000070090000}"/>
    <cellStyle name="20% - Accent3 2 6 5 3" xfId="3394" xr:uid="{00000000-0005-0000-0000-000071090000}"/>
    <cellStyle name="20% - Accent3 2 6 5 3 2" xfId="3395" xr:uid="{00000000-0005-0000-0000-000072090000}"/>
    <cellStyle name="20% - Accent3 2 6 5 4" xfId="3396" xr:uid="{00000000-0005-0000-0000-000073090000}"/>
    <cellStyle name="20% - Accent3 2 6 6" xfId="3397" xr:uid="{00000000-0005-0000-0000-000074090000}"/>
    <cellStyle name="20% - Accent3 2 6 6 2" xfId="3398" xr:uid="{00000000-0005-0000-0000-000075090000}"/>
    <cellStyle name="20% - Accent3 2 6 6 2 2" xfId="3399" xr:uid="{00000000-0005-0000-0000-000076090000}"/>
    <cellStyle name="20% - Accent3 2 6 6 2 2 2" xfId="3400" xr:uid="{00000000-0005-0000-0000-000077090000}"/>
    <cellStyle name="20% - Accent3 2 6 6 2 3" xfId="3401" xr:uid="{00000000-0005-0000-0000-000078090000}"/>
    <cellStyle name="20% - Accent3 2 6 6 3" xfId="3402" xr:uid="{00000000-0005-0000-0000-000079090000}"/>
    <cellStyle name="20% - Accent3 2 6 6 3 2" xfId="3403" xr:uid="{00000000-0005-0000-0000-00007A090000}"/>
    <cellStyle name="20% - Accent3 2 6 6 4" xfId="3404" xr:uid="{00000000-0005-0000-0000-00007B090000}"/>
    <cellStyle name="20% - Accent3 2 6 7" xfId="3405" xr:uid="{00000000-0005-0000-0000-00007C090000}"/>
    <cellStyle name="20% - Accent3 2 6 7 2" xfId="3406" xr:uid="{00000000-0005-0000-0000-00007D090000}"/>
    <cellStyle name="20% - Accent3 2 6 7 2 2" xfId="3407" xr:uid="{00000000-0005-0000-0000-00007E090000}"/>
    <cellStyle name="20% - Accent3 2 6 7 3" xfId="3408" xr:uid="{00000000-0005-0000-0000-00007F090000}"/>
    <cellStyle name="20% - Accent3 2 6 8" xfId="3409" xr:uid="{00000000-0005-0000-0000-000080090000}"/>
    <cellStyle name="20% - Accent3 2 6 8 2" xfId="3410" xr:uid="{00000000-0005-0000-0000-000081090000}"/>
    <cellStyle name="20% - Accent3 2 6 9" xfId="3411" xr:uid="{00000000-0005-0000-0000-000082090000}"/>
    <cellStyle name="20% - Accent3 2 7" xfId="3412" xr:uid="{00000000-0005-0000-0000-000083090000}"/>
    <cellStyle name="20% - Accent3 2 7 2" xfId="3413" xr:uid="{00000000-0005-0000-0000-000084090000}"/>
    <cellStyle name="20% - Accent3 2 7 2 2" xfId="3414" xr:uid="{00000000-0005-0000-0000-000085090000}"/>
    <cellStyle name="20% - Accent3 2 7 2 2 2" xfId="3415" xr:uid="{00000000-0005-0000-0000-000086090000}"/>
    <cellStyle name="20% - Accent3 2 7 2 3" xfId="3416" xr:uid="{00000000-0005-0000-0000-000087090000}"/>
    <cellStyle name="20% - Accent3 2 7 3" xfId="3417" xr:uid="{00000000-0005-0000-0000-000088090000}"/>
    <cellStyle name="20% - Accent3 2 7 3 2" xfId="3418" xr:uid="{00000000-0005-0000-0000-000089090000}"/>
    <cellStyle name="20% - Accent3 2 7 4" xfId="3419" xr:uid="{00000000-0005-0000-0000-00008A090000}"/>
    <cellStyle name="20% - Accent3 2 8" xfId="3420" xr:uid="{00000000-0005-0000-0000-00008B090000}"/>
    <cellStyle name="20% - Accent3 2 8 2" xfId="3421" xr:uid="{00000000-0005-0000-0000-00008C090000}"/>
    <cellStyle name="20% - Accent3 2 8 2 2" xfId="3422" xr:uid="{00000000-0005-0000-0000-00008D090000}"/>
    <cellStyle name="20% - Accent3 2 8 2 2 2" xfId="3423" xr:uid="{00000000-0005-0000-0000-00008E090000}"/>
    <cellStyle name="20% - Accent3 2 8 2 3" xfId="3424" xr:uid="{00000000-0005-0000-0000-00008F090000}"/>
    <cellStyle name="20% - Accent3 2 8 3" xfId="3425" xr:uid="{00000000-0005-0000-0000-000090090000}"/>
    <cellStyle name="20% - Accent3 2 8 3 2" xfId="3426" xr:uid="{00000000-0005-0000-0000-000091090000}"/>
    <cellStyle name="20% - Accent3 2 8 4" xfId="3427" xr:uid="{00000000-0005-0000-0000-000092090000}"/>
    <cellStyle name="20% - Accent3 2 9" xfId="3428" xr:uid="{00000000-0005-0000-0000-000093090000}"/>
    <cellStyle name="20% - Accent3 2 9 2" xfId="3429" xr:uid="{00000000-0005-0000-0000-000094090000}"/>
    <cellStyle name="20% - Accent3 2 9 2 2" xfId="3430" xr:uid="{00000000-0005-0000-0000-000095090000}"/>
    <cellStyle name="20% - Accent3 2 9 2 2 2" xfId="3431" xr:uid="{00000000-0005-0000-0000-000096090000}"/>
    <cellStyle name="20% - Accent3 2 9 2 3" xfId="3432" xr:uid="{00000000-0005-0000-0000-000097090000}"/>
    <cellStyle name="20% - Accent3 2 9 3" xfId="3433" xr:uid="{00000000-0005-0000-0000-000098090000}"/>
    <cellStyle name="20% - Accent3 2 9 3 2" xfId="3434" xr:uid="{00000000-0005-0000-0000-000099090000}"/>
    <cellStyle name="20% - Accent3 2 9 4" xfId="3435" xr:uid="{00000000-0005-0000-0000-00009A090000}"/>
    <cellStyle name="20% - Accent3 3" xfId="3436" xr:uid="{00000000-0005-0000-0000-00009B090000}"/>
    <cellStyle name="20% - Accent3 3 10" xfId="3437" xr:uid="{00000000-0005-0000-0000-00009C090000}"/>
    <cellStyle name="20% - Accent3 3 10 2" xfId="3438" xr:uid="{00000000-0005-0000-0000-00009D090000}"/>
    <cellStyle name="20% - Accent3 3 10 2 2" xfId="3439" xr:uid="{00000000-0005-0000-0000-00009E090000}"/>
    <cellStyle name="20% - Accent3 3 10 2 2 2" xfId="3440" xr:uid="{00000000-0005-0000-0000-00009F090000}"/>
    <cellStyle name="20% - Accent3 3 10 2 3" xfId="3441" xr:uid="{00000000-0005-0000-0000-0000A0090000}"/>
    <cellStyle name="20% - Accent3 3 10 3" xfId="3442" xr:uid="{00000000-0005-0000-0000-0000A1090000}"/>
    <cellStyle name="20% - Accent3 3 10 3 2" xfId="3443" xr:uid="{00000000-0005-0000-0000-0000A2090000}"/>
    <cellStyle name="20% - Accent3 3 10 4" xfId="3444" xr:uid="{00000000-0005-0000-0000-0000A3090000}"/>
    <cellStyle name="20% - Accent3 3 11" xfId="3445" xr:uid="{00000000-0005-0000-0000-0000A4090000}"/>
    <cellStyle name="20% - Accent3 3 11 2" xfId="3446" xr:uid="{00000000-0005-0000-0000-0000A5090000}"/>
    <cellStyle name="20% - Accent3 3 11 2 2" xfId="3447" xr:uid="{00000000-0005-0000-0000-0000A6090000}"/>
    <cellStyle name="20% - Accent3 3 11 2 2 2" xfId="3448" xr:uid="{00000000-0005-0000-0000-0000A7090000}"/>
    <cellStyle name="20% - Accent3 3 11 2 3" xfId="3449" xr:uid="{00000000-0005-0000-0000-0000A8090000}"/>
    <cellStyle name="20% - Accent3 3 11 3" xfId="3450" xr:uid="{00000000-0005-0000-0000-0000A9090000}"/>
    <cellStyle name="20% - Accent3 3 11 3 2" xfId="3451" xr:uid="{00000000-0005-0000-0000-0000AA090000}"/>
    <cellStyle name="20% - Accent3 3 11 4" xfId="3452" xr:uid="{00000000-0005-0000-0000-0000AB090000}"/>
    <cellStyle name="20% - Accent3 3 12" xfId="3453" xr:uid="{00000000-0005-0000-0000-0000AC090000}"/>
    <cellStyle name="20% - Accent3 3 12 2" xfId="3454" xr:uid="{00000000-0005-0000-0000-0000AD090000}"/>
    <cellStyle name="20% - Accent3 3 12 2 2" xfId="3455" xr:uid="{00000000-0005-0000-0000-0000AE090000}"/>
    <cellStyle name="20% - Accent3 3 12 2 2 2" xfId="3456" xr:uid="{00000000-0005-0000-0000-0000AF090000}"/>
    <cellStyle name="20% - Accent3 3 12 2 3" xfId="3457" xr:uid="{00000000-0005-0000-0000-0000B0090000}"/>
    <cellStyle name="20% - Accent3 3 12 3" xfId="3458" xr:uid="{00000000-0005-0000-0000-0000B1090000}"/>
    <cellStyle name="20% - Accent3 3 12 3 2" xfId="3459" xr:uid="{00000000-0005-0000-0000-0000B2090000}"/>
    <cellStyle name="20% - Accent3 3 12 4" xfId="3460" xr:uid="{00000000-0005-0000-0000-0000B3090000}"/>
    <cellStyle name="20% - Accent3 3 13" xfId="3461" xr:uid="{00000000-0005-0000-0000-0000B4090000}"/>
    <cellStyle name="20% - Accent3 3 13 2" xfId="3462" xr:uid="{00000000-0005-0000-0000-0000B5090000}"/>
    <cellStyle name="20% - Accent3 3 13 2 2" xfId="3463" xr:uid="{00000000-0005-0000-0000-0000B6090000}"/>
    <cellStyle name="20% - Accent3 3 13 3" xfId="3464" xr:uid="{00000000-0005-0000-0000-0000B7090000}"/>
    <cellStyle name="20% - Accent3 3 14" xfId="3465" xr:uid="{00000000-0005-0000-0000-0000B8090000}"/>
    <cellStyle name="20% - Accent3 3 14 2" xfId="3466" xr:uid="{00000000-0005-0000-0000-0000B9090000}"/>
    <cellStyle name="20% - Accent3 3 14 2 2" xfId="3467" xr:uid="{00000000-0005-0000-0000-0000BA090000}"/>
    <cellStyle name="20% - Accent3 3 14 3" xfId="3468" xr:uid="{00000000-0005-0000-0000-0000BB090000}"/>
    <cellStyle name="20% - Accent3 3 15" xfId="3469" xr:uid="{00000000-0005-0000-0000-0000BC090000}"/>
    <cellStyle name="20% - Accent3 3 15 2" xfId="3470" xr:uid="{00000000-0005-0000-0000-0000BD090000}"/>
    <cellStyle name="20% - Accent3 3 15 2 2" xfId="3471" xr:uid="{00000000-0005-0000-0000-0000BE090000}"/>
    <cellStyle name="20% - Accent3 3 15 3" xfId="3472" xr:uid="{00000000-0005-0000-0000-0000BF090000}"/>
    <cellStyle name="20% - Accent3 3 16" xfId="3473" xr:uid="{00000000-0005-0000-0000-0000C0090000}"/>
    <cellStyle name="20% - Accent3 3 16 2" xfId="3474" xr:uid="{00000000-0005-0000-0000-0000C1090000}"/>
    <cellStyle name="20% - Accent3 3 16 2 2" xfId="3475" xr:uid="{00000000-0005-0000-0000-0000C2090000}"/>
    <cellStyle name="20% - Accent3 3 16 3" xfId="3476" xr:uid="{00000000-0005-0000-0000-0000C3090000}"/>
    <cellStyle name="20% - Accent3 3 17" xfId="3477" xr:uid="{00000000-0005-0000-0000-0000C4090000}"/>
    <cellStyle name="20% - Accent3 3 17 2" xfId="3478" xr:uid="{00000000-0005-0000-0000-0000C5090000}"/>
    <cellStyle name="20% - Accent3 3 17 2 2" xfId="3479" xr:uid="{00000000-0005-0000-0000-0000C6090000}"/>
    <cellStyle name="20% - Accent3 3 17 3" xfId="3480" xr:uid="{00000000-0005-0000-0000-0000C7090000}"/>
    <cellStyle name="20% - Accent3 3 18" xfId="3481" xr:uid="{00000000-0005-0000-0000-0000C8090000}"/>
    <cellStyle name="20% - Accent3 3 18 2" xfId="3482" xr:uid="{00000000-0005-0000-0000-0000C9090000}"/>
    <cellStyle name="20% - Accent3 3 18 2 2" xfId="3483" xr:uid="{00000000-0005-0000-0000-0000CA090000}"/>
    <cellStyle name="20% - Accent3 3 18 3" xfId="3484" xr:uid="{00000000-0005-0000-0000-0000CB090000}"/>
    <cellStyle name="20% - Accent3 3 19" xfId="3485" xr:uid="{00000000-0005-0000-0000-0000CC090000}"/>
    <cellStyle name="20% - Accent3 3 19 2" xfId="3486" xr:uid="{00000000-0005-0000-0000-0000CD090000}"/>
    <cellStyle name="20% - Accent3 3 19 2 2" xfId="3487" xr:uid="{00000000-0005-0000-0000-0000CE090000}"/>
    <cellStyle name="20% - Accent3 3 19 3" xfId="3488" xr:uid="{00000000-0005-0000-0000-0000CF090000}"/>
    <cellStyle name="20% - Accent3 3 2" xfId="3489" xr:uid="{00000000-0005-0000-0000-0000D0090000}"/>
    <cellStyle name="20% - Accent3 3 2 10" xfId="3490" xr:uid="{00000000-0005-0000-0000-0000D1090000}"/>
    <cellStyle name="20% - Accent3 3 2 10 2" xfId="3491" xr:uid="{00000000-0005-0000-0000-0000D2090000}"/>
    <cellStyle name="20% - Accent3 3 2 11" xfId="3492" xr:uid="{00000000-0005-0000-0000-0000D3090000}"/>
    <cellStyle name="20% - Accent3 3 2 12" xfId="3493" xr:uid="{00000000-0005-0000-0000-0000D4090000}"/>
    <cellStyle name="20% - Accent3 3 2 2" xfId="3494" xr:uid="{00000000-0005-0000-0000-0000D5090000}"/>
    <cellStyle name="20% - Accent3 3 2 2 2" xfId="3495" xr:uid="{00000000-0005-0000-0000-0000D6090000}"/>
    <cellStyle name="20% - Accent3 3 2 2 2 2" xfId="3496" xr:uid="{00000000-0005-0000-0000-0000D7090000}"/>
    <cellStyle name="20% - Accent3 3 2 2 2 2 2" xfId="3497" xr:uid="{00000000-0005-0000-0000-0000D8090000}"/>
    <cellStyle name="20% - Accent3 3 2 2 2 2 2 2" xfId="3498" xr:uid="{00000000-0005-0000-0000-0000D9090000}"/>
    <cellStyle name="20% - Accent3 3 2 2 2 2 3" xfId="3499" xr:uid="{00000000-0005-0000-0000-0000DA090000}"/>
    <cellStyle name="20% - Accent3 3 2 2 2 3" xfId="3500" xr:uid="{00000000-0005-0000-0000-0000DB090000}"/>
    <cellStyle name="20% - Accent3 3 2 2 2 3 2" xfId="3501" xr:uid="{00000000-0005-0000-0000-0000DC090000}"/>
    <cellStyle name="20% - Accent3 3 2 2 2 4" xfId="3502" xr:uid="{00000000-0005-0000-0000-0000DD090000}"/>
    <cellStyle name="20% - Accent3 3 2 2 3" xfId="3503" xr:uid="{00000000-0005-0000-0000-0000DE090000}"/>
    <cellStyle name="20% - Accent3 3 2 2 3 2" xfId="3504" xr:uid="{00000000-0005-0000-0000-0000DF090000}"/>
    <cellStyle name="20% - Accent3 3 2 2 3 2 2" xfId="3505" xr:uid="{00000000-0005-0000-0000-0000E0090000}"/>
    <cellStyle name="20% - Accent3 3 2 2 3 2 2 2" xfId="3506" xr:uid="{00000000-0005-0000-0000-0000E1090000}"/>
    <cellStyle name="20% - Accent3 3 2 2 3 2 3" xfId="3507" xr:uid="{00000000-0005-0000-0000-0000E2090000}"/>
    <cellStyle name="20% - Accent3 3 2 2 3 3" xfId="3508" xr:uid="{00000000-0005-0000-0000-0000E3090000}"/>
    <cellStyle name="20% - Accent3 3 2 2 3 3 2" xfId="3509" xr:uid="{00000000-0005-0000-0000-0000E4090000}"/>
    <cellStyle name="20% - Accent3 3 2 2 3 4" xfId="3510" xr:uid="{00000000-0005-0000-0000-0000E5090000}"/>
    <cellStyle name="20% - Accent3 3 2 2 4" xfId="3511" xr:uid="{00000000-0005-0000-0000-0000E6090000}"/>
    <cellStyle name="20% - Accent3 3 2 2 4 2" xfId="3512" xr:uid="{00000000-0005-0000-0000-0000E7090000}"/>
    <cellStyle name="20% - Accent3 3 2 2 4 2 2" xfId="3513" xr:uid="{00000000-0005-0000-0000-0000E8090000}"/>
    <cellStyle name="20% - Accent3 3 2 2 4 2 2 2" xfId="3514" xr:uid="{00000000-0005-0000-0000-0000E9090000}"/>
    <cellStyle name="20% - Accent3 3 2 2 4 2 3" xfId="3515" xr:uid="{00000000-0005-0000-0000-0000EA090000}"/>
    <cellStyle name="20% - Accent3 3 2 2 4 3" xfId="3516" xr:uid="{00000000-0005-0000-0000-0000EB090000}"/>
    <cellStyle name="20% - Accent3 3 2 2 4 3 2" xfId="3517" xr:uid="{00000000-0005-0000-0000-0000EC090000}"/>
    <cellStyle name="20% - Accent3 3 2 2 4 4" xfId="3518" xr:uid="{00000000-0005-0000-0000-0000ED090000}"/>
    <cellStyle name="20% - Accent3 3 2 2 5" xfId="3519" xr:uid="{00000000-0005-0000-0000-0000EE090000}"/>
    <cellStyle name="20% - Accent3 3 2 2 5 2" xfId="3520" xr:uid="{00000000-0005-0000-0000-0000EF090000}"/>
    <cellStyle name="20% - Accent3 3 2 2 5 2 2" xfId="3521" xr:uid="{00000000-0005-0000-0000-0000F0090000}"/>
    <cellStyle name="20% - Accent3 3 2 2 5 2 2 2" xfId="3522" xr:uid="{00000000-0005-0000-0000-0000F1090000}"/>
    <cellStyle name="20% - Accent3 3 2 2 5 2 3" xfId="3523" xr:uid="{00000000-0005-0000-0000-0000F2090000}"/>
    <cellStyle name="20% - Accent3 3 2 2 5 3" xfId="3524" xr:uid="{00000000-0005-0000-0000-0000F3090000}"/>
    <cellStyle name="20% - Accent3 3 2 2 5 3 2" xfId="3525" xr:uid="{00000000-0005-0000-0000-0000F4090000}"/>
    <cellStyle name="20% - Accent3 3 2 2 5 4" xfId="3526" xr:uid="{00000000-0005-0000-0000-0000F5090000}"/>
    <cellStyle name="20% - Accent3 3 2 2 6" xfId="3527" xr:uid="{00000000-0005-0000-0000-0000F6090000}"/>
    <cellStyle name="20% - Accent3 3 2 2 6 2" xfId="3528" xr:uid="{00000000-0005-0000-0000-0000F7090000}"/>
    <cellStyle name="20% - Accent3 3 2 2 6 2 2" xfId="3529" xr:uid="{00000000-0005-0000-0000-0000F8090000}"/>
    <cellStyle name="20% - Accent3 3 2 2 6 2 2 2" xfId="3530" xr:uid="{00000000-0005-0000-0000-0000F9090000}"/>
    <cellStyle name="20% - Accent3 3 2 2 6 2 3" xfId="3531" xr:uid="{00000000-0005-0000-0000-0000FA090000}"/>
    <cellStyle name="20% - Accent3 3 2 2 6 3" xfId="3532" xr:uid="{00000000-0005-0000-0000-0000FB090000}"/>
    <cellStyle name="20% - Accent3 3 2 2 6 3 2" xfId="3533" xr:uid="{00000000-0005-0000-0000-0000FC090000}"/>
    <cellStyle name="20% - Accent3 3 2 2 6 4" xfId="3534" xr:uid="{00000000-0005-0000-0000-0000FD090000}"/>
    <cellStyle name="20% - Accent3 3 2 2 7" xfId="3535" xr:uid="{00000000-0005-0000-0000-0000FE090000}"/>
    <cellStyle name="20% - Accent3 3 2 2 7 2" xfId="3536" xr:uid="{00000000-0005-0000-0000-0000FF090000}"/>
    <cellStyle name="20% - Accent3 3 2 2 7 2 2" xfId="3537" xr:uid="{00000000-0005-0000-0000-0000000A0000}"/>
    <cellStyle name="20% - Accent3 3 2 2 7 3" xfId="3538" xr:uid="{00000000-0005-0000-0000-0000010A0000}"/>
    <cellStyle name="20% - Accent3 3 2 2 8" xfId="3539" xr:uid="{00000000-0005-0000-0000-0000020A0000}"/>
    <cellStyle name="20% - Accent3 3 2 2 8 2" xfId="3540" xr:uid="{00000000-0005-0000-0000-0000030A0000}"/>
    <cellStyle name="20% - Accent3 3 2 2 9" xfId="3541" xr:uid="{00000000-0005-0000-0000-0000040A0000}"/>
    <cellStyle name="20% - Accent3 3 2 3" xfId="3542" xr:uid="{00000000-0005-0000-0000-0000050A0000}"/>
    <cellStyle name="20% - Accent3 3 2 3 2" xfId="3543" xr:uid="{00000000-0005-0000-0000-0000060A0000}"/>
    <cellStyle name="20% - Accent3 3 2 3 2 2" xfId="3544" xr:uid="{00000000-0005-0000-0000-0000070A0000}"/>
    <cellStyle name="20% - Accent3 3 2 3 2 2 2" xfId="3545" xr:uid="{00000000-0005-0000-0000-0000080A0000}"/>
    <cellStyle name="20% - Accent3 3 2 3 2 2 2 2" xfId="3546" xr:uid="{00000000-0005-0000-0000-0000090A0000}"/>
    <cellStyle name="20% - Accent3 3 2 3 2 2 3" xfId="3547" xr:uid="{00000000-0005-0000-0000-00000A0A0000}"/>
    <cellStyle name="20% - Accent3 3 2 3 2 3" xfId="3548" xr:uid="{00000000-0005-0000-0000-00000B0A0000}"/>
    <cellStyle name="20% - Accent3 3 2 3 2 3 2" xfId="3549" xr:uid="{00000000-0005-0000-0000-00000C0A0000}"/>
    <cellStyle name="20% - Accent3 3 2 3 2 4" xfId="3550" xr:uid="{00000000-0005-0000-0000-00000D0A0000}"/>
    <cellStyle name="20% - Accent3 3 2 3 3" xfId="3551" xr:uid="{00000000-0005-0000-0000-00000E0A0000}"/>
    <cellStyle name="20% - Accent3 3 2 3 3 2" xfId="3552" xr:uid="{00000000-0005-0000-0000-00000F0A0000}"/>
    <cellStyle name="20% - Accent3 3 2 3 3 2 2" xfId="3553" xr:uid="{00000000-0005-0000-0000-0000100A0000}"/>
    <cellStyle name="20% - Accent3 3 2 3 3 2 2 2" xfId="3554" xr:uid="{00000000-0005-0000-0000-0000110A0000}"/>
    <cellStyle name="20% - Accent3 3 2 3 3 2 3" xfId="3555" xr:uid="{00000000-0005-0000-0000-0000120A0000}"/>
    <cellStyle name="20% - Accent3 3 2 3 3 3" xfId="3556" xr:uid="{00000000-0005-0000-0000-0000130A0000}"/>
    <cellStyle name="20% - Accent3 3 2 3 3 3 2" xfId="3557" xr:uid="{00000000-0005-0000-0000-0000140A0000}"/>
    <cellStyle name="20% - Accent3 3 2 3 3 4" xfId="3558" xr:uid="{00000000-0005-0000-0000-0000150A0000}"/>
    <cellStyle name="20% - Accent3 3 2 3 4" xfId="3559" xr:uid="{00000000-0005-0000-0000-0000160A0000}"/>
    <cellStyle name="20% - Accent3 3 2 3 4 2" xfId="3560" xr:uid="{00000000-0005-0000-0000-0000170A0000}"/>
    <cellStyle name="20% - Accent3 3 2 3 4 2 2" xfId="3561" xr:uid="{00000000-0005-0000-0000-0000180A0000}"/>
    <cellStyle name="20% - Accent3 3 2 3 4 2 2 2" xfId="3562" xr:uid="{00000000-0005-0000-0000-0000190A0000}"/>
    <cellStyle name="20% - Accent3 3 2 3 4 2 3" xfId="3563" xr:uid="{00000000-0005-0000-0000-00001A0A0000}"/>
    <cellStyle name="20% - Accent3 3 2 3 4 3" xfId="3564" xr:uid="{00000000-0005-0000-0000-00001B0A0000}"/>
    <cellStyle name="20% - Accent3 3 2 3 4 3 2" xfId="3565" xr:uid="{00000000-0005-0000-0000-00001C0A0000}"/>
    <cellStyle name="20% - Accent3 3 2 3 4 4" xfId="3566" xr:uid="{00000000-0005-0000-0000-00001D0A0000}"/>
    <cellStyle name="20% - Accent3 3 2 3 5" xfId="3567" xr:uid="{00000000-0005-0000-0000-00001E0A0000}"/>
    <cellStyle name="20% - Accent3 3 2 3 5 2" xfId="3568" xr:uid="{00000000-0005-0000-0000-00001F0A0000}"/>
    <cellStyle name="20% - Accent3 3 2 3 5 2 2" xfId="3569" xr:uid="{00000000-0005-0000-0000-0000200A0000}"/>
    <cellStyle name="20% - Accent3 3 2 3 5 2 2 2" xfId="3570" xr:uid="{00000000-0005-0000-0000-0000210A0000}"/>
    <cellStyle name="20% - Accent3 3 2 3 5 2 3" xfId="3571" xr:uid="{00000000-0005-0000-0000-0000220A0000}"/>
    <cellStyle name="20% - Accent3 3 2 3 5 3" xfId="3572" xr:uid="{00000000-0005-0000-0000-0000230A0000}"/>
    <cellStyle name="20% - Accent3 3 2 3 5 3 2" xfId="3573" xr:uid="{00000000-0005-0000-0000-0000240A0000}"/>
    <cellStyle name="20% - Accent3 3 2 3 5 4" xfId="3574" xr:uid="{00000000-0005-0000-0000-0000250A0000}"/>
    <cellStyle name="20% - Accent3 3 2 3 6" xfId="3575" xr:uid="{00000000-0005-0000-0000-0000260A0000}"/>
    <cellStyle name="20% - Accent3 3 2 3 6 2" xfId="3576" xr:uid="{00000000-0005-0000-0000-0000270A0000}"/>
    <cellStyle name="20% - Accent3 3 2 3 6 2 2" xfId="3577" xr:uid="{00000000-0005-0000-0000-0000280A0000}"/>
    <cellStyle name="20% - Accent3 3 2 3 6 2 2 2" xfId="3578" xr:uid="{00000000-0005-0000-0000-0000290A0000}"/>
    <cellStyle name="20% - Accent3 3 2 3 6 2 3" xfId="3579" xr:uid="{00000000-0005-0000-0000-00002A0A0000}"/>
    <cellStyle name="20% - Accent3 3 2 3 6 3" xfId="3580" xr:uid="{00000000-0005-0000-0000-00002B0A0000}"/>
    <cellStyle name="20% - Accent3 3 2 3 6 3 2" xfId="3581" xr:uid="{00000000-0005-0000-0000-00002C0A0000}"/>
    <cellStyle name="20% - Accent3 3 2 3 6 4" xfId="3582" xr:uid="{00000000-0005-0000-0000-00002D0A0000}"/>
    <cellStyle name="20% - Accent3 3 2 3 7" xfId="3583" xr:uid="{00000000-0005-0000-0000-00002E0A0000}"/>
    <cellStyle name="20% - Accent3 3 2 3 7 2" xfId="3584" xr:uid="{00000000-0005-0000-0000-00002F0A0000}"/>
    <cellStyle name="20% - Accent3 3 2 3 7 2 2" xfId="3585" xr:uid="{00000000-0005-0000-0000-0000300A0000}"/>
    <cellStyle name="20% - Accent3 3 2 3 7 3" xfId="3586" xr:uid="{00000000-0005-0000-0000-0000310A0000}"/>
    <cellStyle name="20% - Accent3 3 2 3 8" xfId="3587" xr:uid="{00000000-0005-0000-0000-0000320A0000}"/>
    <cellStyle name="20% - Accent3 3 2 3 8 2" xfId="3588" xr:uid="{00000000-0005-0000-0000-0000330A0000}"/>
    <cellStyle name="20% - Accent3 3 2 3 9" xfId="3589" xr:uid="{00000000-0005-0000-0000-0000340A0000}"/>
    <cellStyle name="20% - Accent3 3 2 4" xfId="3590" xr:uid="{00000000-0005-0000-0000-0000350A0000}"/>
    <cellStyle name="20% - Accent3 3 2 4 2" xfId="3591" xr:uid="{00000000-0005-0000-0000-0000360A0000}"/>
    <cellStyle name="20% - Accent3 3 2 4 2 2" xfId="3592" xr:uid="{00000000-0005-0000-0000-0000370A0000}"/>
    <cellStyle name="20% - Accent3 3 2 4 2 2 2" xfId="3593" xr:uid="{00000000-0005-0000-0000-0000380A0000}"/>
    <cellStyle name="20% - Accent3 3 2 4 2 3" xfId="3594" xr:uid="{00000000-0005-0000-0000-0000390A0000}"/>
    <cellStyle name="20% - Accent3 3 2 4 3" xfId="3595" xr:uid="{00000000-0005-0000-0000-00003A0A0000}"/>
    <cellStyle name="20% - Accent3 3 2 4 3 2" xfId="3596" xr:uid="{00000000-0005-0000-0000-00003B0A0000}"/>
    <cellStyle name="20% - Accent3 3 2 4 4" xfId="3597" xr:uid="{00000000-0005-0000-0000-00003C0A0000}"/>
    <cellStyle name="20% - Accent3 3 2 5" xfId="3598" xr:uid="{00000000-0005-0000-0000-00003D0A0000}"/>
    <cellStyle name="20% - Accent3 3 2 5 2" xfId="3599" xr:uid="{00000000-0005-0000-0000-00003E0A0000}"/>
    <cellStyle name="20% - Accent3 3 2 5 2 2" xfId="3600" xr:uid="{00000000-0005-0000-0000-00003F0A0000}"/>
    <cellStyle name="20% - Accent3 3 2 5 2 2 2" xfId="3601" xr:uid="{00000000-0005-0000-0000-0000400A0000}"/>
    <cellStyle name="20% - Accent3 3 2 5 2 3" xfId="3602" xr:uid="{00000000-0005-0000-0000-0000410A0000}"/>
    <cellStyle name="20% - Accent3 3 2 5 3" xfId="3603" xr:uid="{00000000-0005-0000-0000-0000420A0000}"/>
    <cellStyle name="20% - Accent3 3 2 5 3 2" xfId="3604" xr:uid="{00000000-0005-0000-0000-0000430A0000}"/>
    <cellStyle name="20% - Accent3 3 2 5 4" xfId="3605" xr:uid="{00000000-0005-0000-0000-0000440A0000}"/>
    <cellStyle name="20% - Accent3 3 2 6" xfId="3606" xr:uid="{00000000-0005-0000-0000-0000450A0000}"/>
    <cellStyle name="20% - Accent3 3 2 6 2" xfId="3607" xr:uid="{00000000-0005-0000-0000-0000460A0000}"/>
    <cellStyle name="20% - Accent3 3 2 6 2 2" xfId="3608" xr:uid="{00000000-0005-0000-0000-0000470A0000}"/>
    <cellStyle name="20% - Accent3 3 2 6 2 2 2" xfId="3609" xr:uid="{00000000-0005-0000-0000-0000480A0000}"/>
    <cellStyle name="20% - Accent3 3 2 6 2 3" xfId="3610" xr:uid="{00000000-0005-0000-0000-0000490A0000}"/>
    <cellStyle name="20% - Accent3 3 2 6 3" xfId="3611" xr:uid="{00000000-0005-0000-0000-00004A0A0000}"/>
    <cellStyle name="20% - Accent3 3 2 6 3 2" xfId="3612" xr:uid="{00000000-0005-0000-0000-00004B0A0000}"/>
    <cellStyle name="20% - Accent3 3 2 6 4" xfId="3613" xr:uid="{00000000-0005-0000-0000-00004C0A0000}"/>
    <cellStyle name="20% - Accent3 3 2 7" xfId="3614" xr:uid="{00000000-0005-0000-0000-00004D0A0000}"/>
    <cellStyle name="20% - Accent3 3 2 7 2" xfId="3615" xr:uid="{00000000-0005-0000-0000-00004E0A0000}"/>
    <cellStyle name="20% - Accent3 3 2 7 2 2" xfId="3616" xr:uid="{00000000-0005-0000-0000-00004F0A0000}"/>
    <cellStyle name="20% - Accent3 3 2 7 2 2 2" xfId="3617" xr:uid="{00000000-0005-0000-0000-0000500A0000}"/>
    <cellStyle name="20% - Accent3 3 2 7 2 3" xfId="3618" xr:uid="{00000000-0005-0000-0000-0000510A0000}"/>
    <cellStyle name="20% - Accent3 3 2 7 3" xfId="3619" xr:uid="{00000000-0005-0000-0000-0000520A0000}"/>
    <cellStyle name="20% - Accent3 3 2 7 3 2" xfId="3620" xr:uid="{00000000-0005-0000-0000-0000530A0000}"/>
    <cellStyle name="20% - Accent3 3 2 7 4" xfId="3621" xr:uid="{00000000-0005-0000-0000-0000540A0000}"/>
    <cellStyle name="20% - Accent3 3 2 8" xfId="3622" xr:uid="{00000000-0005-0000-0000-0000550A0000}"/>
    <cellStyle name="20% - Accent3 3 2 8 2" xfId="3623" xr:uid="{00000000-0005-0000-0000-0000560A0000}"/>
    <cellStyle name="20% - Accent3 3 2 8 2 2" xfId="3624" xr:uid="{00000000-0005-0000-0000-0000570A0000}"/>
    <cellStyle name="20% - Accent3 3 2 8 2 2 2" xfId="3625" xr:uid="{00000000-0005-0000-0000-0000580A0000}"/>
    <cellStyle name="20% - Accent3 3 2 8 2 3" xfId="3626" xr:uid="{00000000-0005-0000-0000-0000590A0000}"/>
    <cellStyle name="20% - Accent3 3 2 8 3" xfId="3627" xr:uid="{00000000-0005-0000-0000-00005A0A0000}"/>
    <cellStyle name="20% - Accent3 3 2 8 3 2" xfId="3628" xr:uid="{00000000-0005-0000-0000-00005B0A0000}"/>
    <cellStyle name="20% - Accent3 3 2 8 4" xfId="3629" xr:uid="{00000000-0005-0000-0000-00005C0A0000}"/>
    <cellStyle name="20% - Accent3 3 2 9" xfId="3630" xr:uid="{00000000-0005-0000-0000-00005D0A0000}"/>
    <cellStyle name="20% - Accent3 3 2 9 2" xfId="3631" xr:uid="{00000000-0005-0000-0000-00005E0A0000}"/>
    <cellStyle name="20% - Accent3 3 2 9 2 2" xfId="3632" xr:uid="{00000000-0005-0000-0000-00005F0A0000}"/>
    <cellStyle name="20% - Accent3 3 2 9 3" xfId="3633" xr:uid="{00000000-0005-0000-0000-0000600A0000}"/>
    <cellStyle name="20% - Accent3 3 20" xfId="3634" xr:uid="{00000000-0005-0000-0000-0000610A0000}"/>
    <cellStyle name="20% - Accent3 3 20 2" xfId="3635" xr:uid="{00000000-0005-0000-0000-0000620A0000}"/>
    <cellStyle name="20% - Accent3 3 20 2 2" xfId="3636" xr:uid="{00000000-0005-0000-0000-0000630A0000}"/>
    <cellStyle name="20% - Accent3 3 20 3" xfId="3637" xr:uid="{00000000-0005-0000-0000-0000640A0000}"/>
    <cellStyle name="20% - Accent3 3 21" xfId="3638" xr:uid="{00000000-0005-0000-0000-0000650A0000}"/>
    <cellStyle name="20% - Accent3 3 21 2" xfId="3639" xr:uid="{00000000-0005-0000-0000-0000660A0000}"/>
    <cellStyle name="20% - Accent3 3 21 2 2" xfId="3640" xr:uid="{00000000-0005-0000-0000-0000670A0000}"/>
    <cellStyle name="20% - Accent3 3 21 3" xfId="3641" xr:uid="{00000000-0005-0000-0000-0000680A0000}"/>
    <cellStyle name="20% - Accent3 3 22" xfId="3642" xr:uid="{00000000-0005-0000-0000-0000690A0000}"/>
    <cellStyle name="20% - Accent3 3 22 2" xfId="3643" xr:uid="{00000000-0005-0000-0000-00006A0A0000}"/>
    <cellStyle name="20% - Accent3 3 22 2 2" xfId="3644" xr:uid="{00000000-0005-0000-0000-00006B0A0000}"/>
    <cellStyle name="20% - Accent3 3 22 3" xfId="3645" xr:uid="{00000000-0005-0000-0000-00006C0A0000}"/>
    <cellStyle name="20% - Accent3 3 23" xfId="3646" xr:uid="{00000000-0005-0000-0000-00006D0A0000}"/>
    <cellStyle name="20% - Accent3 3 23 2" xfId="3647" xr:uid="{00000000-0005-0000-0000-00006E0A0000}"/>
    <cellStyle name="20% - Accent3 3 23 2 2" xfId="3648" xr:uid="{00000000-0005-0000-0000-00006F0A0000}"/>
    <cellStyle name="20% - Accent3 3 23 3" xfId="3649" xr:uid="{00000000-0005-0000-0000-0000700A0000}"/>
    <cellStyle name="20% - Accent3 3 24" xfId="3650" xr:uid="{00000000-0005-0000-0000-0000710A0000}"/>
    <cellStyle name="20% - Accent3 3 24 2" xfId="3651" xr:uid="{00000000-0005-0000-0000-0000720A0000}"/>
    <cellStyle name="20% - Accent3 3 24 2 2" xfId="3652" xr:uid="{00000000-0005-0000-0000-0000730A0000}"/>
    <cellStyle name="20% - Accent3 3 24 3" xfId="3653" xr:uid="{00000000-0005-0000-0000-0000740A0000}"/>
    <cellStyle name="20% - Accent3 3 25" xfId="3654" xr:uid="{00000000-0005-0000-0000-0000750A0000}"/>
    <cellStyle name="20% - Accent3 3 25 2" xfId="3655" xr:uid="{00000000-0005-0000-0000-0000760A0000}"/>
    <cellStyle name="20% - Accent3 3 25 2 2" xfId="3656" xr:uid="{00000000-0005-0000-0000-0000770A0000}"/>
    <cellStyle name="20% - Accent3 3 25 3" xfId="3657" xr:uid="{00000000-0005-0000-0000-0000780A0000}"/>
    <cellStyle name="20% - Accent3 3 26" xfId="3658" xr:uid="{00000000-0005-0000-0000-0000790A0000}"/>
    <cellStyle name="20% - Accent3 3 26 2" xfId="3659" xr:uid="{00000000-0005-0000-0000-00007A0A0000}"/>
    <cellStyle name="20% - Accent3 3 26 2 2" xfId="3660" xr:uid="{00000000-0005-0000-0000-00007B0A0000}"/>
    <cellStyle name="20% - Accent3 3 26 3" xfId="3661" xr:uid="{00000000-0005-0000-0000-00007C0A0000}"/>
    <cellStyle name="20% - Accent3 3 27" xfId="3662" xr:uid="{00000000-0005-0000-0000-00007D0A0000}"/>
    <cellStyle name="20% - Accent3 3 27 2" xfId="3663" xr:uid="{00000000-0005-0000-0000-00007E0A0000}"/>
    <cellStyle name="20% - Accent3 3 27 2 2" xfId="3664" xr:uid="{00000000-0005-0000-0000-00007F0A0000}"/>
    <cellStyle name="20% - Accent3 3 27 3" xfId="3665" xr:uid="{00000000-0005-0000-0000-0000800A0000}"/>
    <cellStyle name="20% - Accent3 3 28" xfId="3666" xr:uid="{00000000-0005-0000-0000-0000810A0000}"/>
    <cellStyle name="20% - Accent3 3 28 2" xfId="3667" xr:uid="{00000000-0005-0000-0000-0000820A0000}"/>
    <cellStyle name="20% - Accent3 3 28 2 2" xfId="3668" xr:uid="{00000000-0005-0000-0000-0000830A0000}"/>
    <cellStyle name="20% - Accent3 3 28 3" xfId="3669" xr:uid="{00000000-0005-0000-0000-0000840A0000}"/>
    <cellStyle name="20% - Accent3 3 29" xfId="3670" xr:uid="{00000000-0005-0000-0000-0000850A0000}"/>
    <cellStyle name="20% - Accent3 3 29 2" xfId="3671" xr:uid="{00000000-0005-0000-0000-0000860A0000}"/>
    <cellStyle name="20% - Accent3 3 29 2 2" xfId="3672" xr:uid="{00000000-0005-0000-0000-0000870A0000}"/>
    <cellStyle name="20% - Accent3 3 29 3" xfId="3673" xr:uid="{00000000-0005-0000-0000-0000880A0000}"/>
    <cellStyle name="20% - Accent3 3 3" xfId="3674" xr:uid="{00000000-0005-0000-0000-0000890A0000}"/>
    <cellStyle name="20% - Accent3 3 3 10" xfId="3675" xr:uid="{00000000-0005-0000-0000-00008A0A0000}"/>
    <cellStyle name="20% - Accent3 3 3 2" xfId="3676" xr:uid="{00000000-0005-0000-0000-00008B0A0000}"/>
    <cellStyle name="20% - Accent3 3 3 2 2" xfId="3677" xr:uid="{00000000-0005-0000-0000-00008C0A0000}"/>
    <cellStyle name="20% - Accent3 3 3 2 2 2" xfId="3678" xr:uid="{00000000-0005-0000-0000-00008D0A0000}"/>
    <cellStyle name="20% - Accent3 3 3 2 2 2 2" xfId="3679" xr:uid="{00000000-0005-0000-0000-00008E0A0000}"/>
    <cellStyle name="20% - Accent3 3 3 2 2 3" xfId="3680" xr:uid="{00000000-0005-0000-0000-00008F0A0000}"/>
    <cellStyle name="20% - Accent3 3 3 2 3" xfId="3681" xr:uid="{00000000-0005-0000-0000-0000900A0000}"/>
    <cellStyle name="20% - Accent3 3 3 2 3 2" xfId="3682" xr:uid="{00000000-0005-0000-0000-0000910A0000}"/>
    <cellStyle name="20% - Accent3 3 3 2 4" xfId="3683" xr:uid="{00000000-0005-0000-0000-0000920A0000}"/>
    <cellStyle name="20% - Accent3 3 3 3" xfId="3684" xr:uid="{00000000-0005-0000-0000-0000930A0000}"/>
    <cellStyle name="20% - Accent3 3 3 3 2" xfId="3685" xr:uid="{00000000-0005-0000-0000-0000940A0000}"/>
    <cellStyle name="20% - Accent3 3 3 3 2 2" xfId="3686" xr:uid="{00000000-0005-0000-0000-0000950A0000}"/>
    <cellStyle name="20% - Accent3 3 3 3 2 2 2" xfId="3687" xr:uid="{00000000-0005-0000-0000-0000960A0000}"/>
    <cellStyle name="20% - Accent3 3 3 3 2 3" xfId="3688" xr:uid="{00000000-0005-0000-0000-0000970A0000}"/>
    <cellStyle name="20% - Accent3 3 3 3 3" xfId="3689" xr:uid="{00000000-0005-0000-0000-0000980A0000}"/>
    <cellStyle name="20% - Accent3 3 3 3 3 2" xfId="3690" xr:uid="{00000000-0005-0000-0000-0000990A0000}"/>
    <cellStyle name="20% - Accent3 3 3 3 4" xfId="3691" xr:uid="{00000000-0005-0000-0000-00009A0A0000}"/>
    <cellStyle name="20% - Accent3 3 3 4" xfId="3692" xr:uid="{00000000-0005-0000-0000-00009B0A0000}"/>
    <cellStyle name="20% - Accent3 3 3 4 2" xfId="3693" xr:uid="{00000000-0005-0000-0000-00009C0A0000}"/>
    <cellStyle name="20% - Accent3 3 3 4 2 2" xfId="3694" xr:uid="{00000000-0005-0000-0000-00009D0A0000}"/>
    <cellStyle name="20% - Accent3 3 3 4 2 2 2" xfId="3695" xr:uid="{00000000-0005-0000-0000-00009E0A0000}"/>
    <cellStyle name="20% - Accent3 3 3 4 2 3" xfId="3696" xr:uid="{00000000-0005-0000-0000-00009F0A0000}"/>
    <cellStyle name="20% - Accent3 3 3 4 3" xfId="3697" xr:uid="{00000000-0005-0000-0000-0000A00A0000}"/>
    <cellStyle name="20% - Accent3 3 3 4 3 2" xfId="3698" xr:uid="{00000000-0005-0000-0000-0000A10A0000}"/>
    <cellStyle name="20% - Accent3 3 3 4 4" xfId="3699" xr:uid="{00000000-0005-0000-0000-0000A20A0000}"/>
    <cellStyle name="20% - Accent3 3 3 5" xfId="3700" xr:uid="{00000000-0005-0000-0000-0000A30A0000}"/>
    <cellStyle name="20% - Accent3 3 3 5 2" xfId="3701" xr:uid="{00000000-0005-0000-0000-0000A40A0000}"/>
    <cellStyle name="20% - Accent3 3 3 5 2 2" xfId="3702" xr:uid="{00000000-0005-0000-0000-0000A50A0000}"/>
    <cellStyle name="20% - Accent3 3 3 5 2 2 2" xfId="3703" xr:uid="{00000000-0005-0000-0000-0000A60A0000}"/>
    <cellStyle name="20% - Accent3 3 3 5 2 3" xfId="3704" xr:uid="{00000000-0005-0000-0000-0000A70A0000}"/>
    <cellStyle name="20% - Accent3 3 3 5 3" xfId="3705" xr:uid="{00000000-0005-0000-0000-0000A80A0000}"/>
    <cellStyle name="20% - Accent3 3 3 5 3 2" xfId="3706" xr:uid="{00000000-0005-0000-0000-0000A90A0000}"/>
    <cellStyle name="20% - Accent3 3 3 5 4" xfId="3707" xr:uid="{00000000-0005-0000-0000-0000AA0A0000}"/>
    <cellStyle name="20% - Accent3 3 3 6" xfId="3708" xr:uid="{00000000-0005-0000-0000-0000AB0A0000}"/>
    <cellStyle name="20% - Accent3 3 3 6 2" xfId="3709" xr:uid="{00000000-0005-0000-0000-0000AC0A0000}"/>
    <cellStyle name="20% - Accent3 3 3 6 2 2" xfId="3710" xr:uid="{00000000-0005-0000-0000-0000AD0A0000}"/>
    <cellStyle name="20% - Accent3 3 3 6 2 2 2" xfId="3711" xr:uid="{00000000-0005-0000-0000-0000AE0A0000}"/>
    <cellStyle name="20% - Accent3 3 3 6 2 3" xfId="3712" xr:uid="{00000000-0005-0000-0000-0000AF0A0000}"/>
    <cellStyle name="20% - Accent3 3 3 6 3" xfId="3713" xr:uid="{00000000-0005-0000-0000-0000B00A0000}"/>
    <cellStyle name="20% - Accent3 3 3 6 3 2" xfId="3714" xr:uid="{00000000-0005-0000-0000-0000B10A0000}"/>
    <cellStyle name="20% - Accent3 3 3 6 4" xfId="3715" xr:uid="{00000000-0005-0000-0000-0000B20A0000}"/>
    <cellStyle name="20% - Accent3 3 3 7" xfId="3716" xr:uid="{00000000-0005-0000-0000-0000B30A0000}"/>
    <cellStyle name="20% - Accent3 3 3 7 2" xfId="3717" xr:uid="{00000000-0005-0000-0000-0000B40A0000}"/>
    <cellStyle name="20% - Accent3 3 3 7 2 2" xfId="3718" xr:uid="{00000000-0005-0000-0000-0000B50A0000}"/>
    <cellStyle name="20% - Accent3 3 3 7 3" xfId="3719" xr:uid="{00000000-0005-0000-0000-0000B60A0000}"/>
    <cellStyle name="20% - Accent3 3 3 8" xfId="3720" xr:uid="{00000000-0005-0000-0000-0000B70A0000}"/>
    <cellStyle name="20% - Accent3 3 3 8 2" xfId="3721" xr:uid="{00000000-0005-0000-0000-0000B80A0000}"/>
    <cellStyle name="20% - Accent3 3 3 9" xfId="3722" xr:uid="{00000000-0005-0000-0000-0000B90A0000}"/>
    <cellStyle name="20% - Accent3 3 30" xfId="3723" xr:uid="{00000000-0005-0000-0000-0000BA0A0000}"/>
    <cellStyle name="20% - Accent3 3 30 2" xfId="3724" xr:uid="{00000000-0005-0000-0000-0000BB0A0000}"/>
    <cellStyle name="20% - Accent3 3 31" xfId="3725" xr:uid="{00000000-0005-0000-0000-0000BC0A0000}"/>
    <cellStyle name="20% - Accent3 3 32" xfId="3726" xr:uid="{00000000-0005-0000-0000-0000BD0A0000}"/>
    <cellStyle name="20% - Accent3 3 4" xfId="3727" xr:uid="{00000000-0005-0000-0000-0000BE0A0000}"/>
    <cellStyle name="20% - Accent3 3 4 2" xfId="3728" xr:uid="{00000000-0005-0000-0000-0000BF0A0000}"/>
    <cellStyle name="20% - Accent3 3 4 2 2" xfId="3729" xr:uid="{00000000-0005-0000-0000-0000C00A0000}"/>
    <cellStyle name="20% - Accent3 3 4 2 2 2" xfId="3730" xr:uid="{00000000-0005-0000-0000-0000C10A0000}"/>
    <cellStyle name="20% - Accent3 3 4 2 2 2 2" xfId="3731" xr:uid="{00000000-0005-0000-0000-0000C20A0000}"/>
    <cellStyle name="20% - Accent3 3 4 2 2 3" xfId="3732" xr:uid="{00000000-0005-0000-0000-0000C30A0000}"/>
    <cellStyle name="20% - Accent3 3 4 2 3" xfId="3733" xr:uid="{00000000-0005-0000-0000-0000C40A0000}"/>
    <cellStyle name="20% - Accent3 3 4 2 3 2" xfId="3734" xr:uid="{00000000-0005-0000-0000-0000C50A0000}"/>
    <cellStyle name="20% - Accent3 3 4 2 4" xfId="3735" xr:uid="{00000000-0005-0000-0000-0000C60A0000}"/>
    <cellStyle name="20% - Accent3 3 4 3" xfId="3736" xr:uid="{00000000-0005-0000-0000-0000C70A0000}"/>
    <cellStyle name="20% - Accent3 3 4 3 2" xfId="3737" xr:uid="{00000000-0005-0000-0000-0000C80A0000}"/>
    <cellStyle name="20% - Accent3 3 4 3 2 2" xfId="3738" xr:uid="{00000000-0005-0000-0000-0000C90A0000}"/>
    <cellStyle name="20% - Accent3 3 4 3 2 2 2" xfId="3739" xr:uid="{00000000-0005-0000-0000-0000CA0A0000}"/>
    <cellStyle name="20% - Accent3 3 4 3 2 3" xfId="3740" xr:uid="{00000000-0005-0000-0000-0000CB0A0000}"/>
    <cellStyle name="20% - Accent3 3 4 3 3" xfId="3741" xr:uid="{00000000-0005-0000-0000-0000CC0A0000}"/>
    <cellStyle name="20% - Accent3 3 4 3 3 2" xfId="3742" xr:uid="{00000000-0005-0000-0000-0000CD0A0000}"/>
    <cellStyle name="20% - Accent3 3 4 3 4" xfId="3743" xr:uid="{00000000-0005-0000-0000-0000CE0A0000}"/>
    <cellStyle name="20% - Accent3 3 4 4" xfId="3744" xr:uid="{00000000-0005-0000-0000-0000CF0A0000}"/>
    <cellStyle name="20% - Accent3 3 4 4 2" xfId="3745" xr:uid="{00000000-0005-0000-0000-0000D00A0000}"/>
    <cellStyle name="20% - Accent3 3 4 4 2 2" xfId="3746" xr:uid="{00000000-0005-0000-0000-0000D10A0000}"/>
    <cellStyle name="20% - Accent3 3 4 4 2 2 2" xfId="3747" xr:uid="{00000000-0005-0000-0000-0000D20A0000}"/>
    <cellStyle name="20% - Accent3 3 4 4 2 3" xfId="3748" xr:uid="{00000000-0005-0000-0000-0000D30A0000}"/>
    <cellStyle name="20% - Accent3 3 4 4 3" xfId="3749" xr:uid="{00000000-0005-0000-0000-0000D40A0000}"/>
    <cellStyle name="20% - Accent3 3 4 4 3 2" xfId="3750" xr:uid="{00000000-0005-0000-0000-0000D50A0000}"/>
    <cellStyle name="20% - Accent3 3 4 4 4" xfId="3751" xr:uid="{00000000-0005-0000-0000-0000D60A0000}"/>
    <cellStyle name="20% - Accent3 3 4 5" xfId="3752" xr:uid="{00000000-0005-0000-0000-0000D70A0000}"/>
    <cellStyle name="20% - Accent3 3 4 5 2" xfId="3753" xr:uid="{00000000-0005-0000-0000-0000D80A0000}"/>
    <cellStyle name="20% - Accent3 3 4 5 2 2" xfId="3754" xr:uid="{00000000-0005-0000-0000-0000D90A0000}"/>
    <cellStyle name="20% - Accent3 3 4 5 2 2 2" xfId="3755" xr:uid="{00000000-0005-0000-0000-0000DA0A0000}"/>
    <cellStyle name="20% - Accent3 3 4 5 2 3" xfId="3756" xr:uid="{00000000-0005-0000-0000-0000DB0A0000}"/>
    <cellStyle name="20% - Accent3 3 4 5 3" xfId="3757" xr:uid="{00000000-0005-0000-0000-0000DC0A0000}"/>
    <cellStyle name="20% - Accent3 3 4 5 3 2" xfId="3758" xr:uid="{00000000-0005-0000-0000-0000DD0A0000}"/>
    <cellStyle name="20% - Accent3 3 4 5 4" xfId="3759" xr:uid="{00000000-0005-0000-0000-0000DE0A0000}"/>
    <cellStyle name="20% - Accent3 3 4 6" xfId="3760" xr:uid="{00000000-0005-0000-0000-0000DF0A0000}"/>
    <cellStyle name="20% - Accent3 3 4 6 2" xfId="3761" xr:uid="{00000000-0005-0000-0000-0000E00A0000}"/>
    <cellStyle name="20% - Accent3 3 4 6 2 2" xfId="3762" xr:uid="{00000000-0005-0000-0000-0000E10A0000}"/>
    <cellStyle name="20% - Accent3 3 4 6 2 2 2" xfId="3763" xr:uid="{00000000-0005-0000-0000-0000E20A0000}"/>
    <cellStyle name="20% - Accent3 3 4 6 2 3" xfId="3764" xr:uid="{00000000-0005-0000-0000-0000E30A0000}"/>
    <cellStyle name="20% - Accent3 3 4 6 3" xfId="3765" xr:uid="{00000000-0005-0000-0000-0000E40A0000}"/>
    <cellStyle name="20% - Accent3 3 4 6 3 2" xfId="3766" xr:uid="{00000000-0005-0000-0000-0000E50A0000}"/>
    <cellStyle name="20% - Accent3 3 4 6 4" xfId="3767" xr:uid="{00000000-0005-0000-0000-0000E60A0000}"/>
    <cellStyle name="20% - Accent3 3 4 7" xfId="3768" xr:uid="{00000000-0005-0000-0000-0000E70A0000}"/>
    <cellStyle name="20% - Accent3 3 4 7 2" xfId="3769" xr:uid="{00000000-0005-0000-0000-0000E80A0000}"/>
    <cellStyle name="20% - Accent3 3 4 7 2 2" xfId="3770" xr:uid="{00000000-0005-0000-0000-0000E90A0000}"/>
    <cellStyle name="20% - Accent3 3 4 7 3" xfId="3771" xr:uid="{00000000-0005-0000-0000-0000EA0A0000}"/>
    <cellStyle name="20% - Accent3 3 4 8" xfId="3772" xr:uid="{00000000-0005-0000-0000-0000EB0A0000}"/>
    <cellStyle name="20% - Accent3 3 4 8 2" xfId="3773" xr:uid="{00000000-0005-0000-0000-0000EC0A0000}"/>
    <cellStyle name="20% - Accent3 3 4 9" xfId="3774" xr:uid="{00000000-0005-0000-0000-0000ED0A0000}"/>
    <cellStyle name="20% - Accent3 3 5" xfId="3775" xr:uid="{00000000-0005-0000-0000-0000EE0A0000}"/>
    <cellStyle name="20% - Accent3 3 5 2" xfId="3776" xr:uid="{00000000-0005-0000-0000-0000EF0A0000}"/>
    <cellStyle name="20% - Accent3 3 5 2 2" xfId="3777" xr:uid="{00000000-0005-0000-0000-0000F00A0000}"/>
    <cellStyle name="20% - Accent3 3 5 2 2 2" xfId="3778" xr:uid="{00000000-0005-0000-0000-0000F10A0000}"/>
    <cellStyle name="20% - Accent3 3 5 2 2 2 2" xfId="3779" xr:uid="{00000000-0005-0000-0000-0000F20A0000}"/>
    <cellStyle name="20% - Accent3 3 5 2 2 3" xfId="3780" xr:uid="{00000000-0005-0000-0000-0000F30A0000}"/>
    <cellStyle name="20% - Accent3 3 5 2 3" xfId="3781" xr:uid="{00000000-0005-0000-0000-0000F40A0000}"/>
    <cellStyle name="20% - Accent3 3 5 2 3 2" xfId="3782" xr:uid="{00000000-0005-0000-0000-0000F50A0000}"/>
    <cellStyle name="20% - Accent3 3 5 2 4" xfId="3783" xr:uid="{00000000-0005-0000-0000-0000F60A0000}"/>
    <cellStyle name="20% - Accent3 3 5 3" xfId="3784" xr:uid="{00000000-0005-0000-0000-0000F70A0000}"/>
    <cellStyle name="20% - Accent3 3 5 3 2" xfId="3785" xr:uid="{00000000-0005-0000-0000-0000F80A0000}"/>
    <cellStyle name="20% - Accent3 3 5 3 2 2" xfId="3786" xr:uid="{00000000-0005-0000-0000-0000F90A0000}"/>
    <cellStyle name="20% - Accent3 3 5 3 2 2 2" xfId="3787" xr:uid="{00000000-0005-0000-0000-0000FA0A0000}"/>
    <cellStyle name="20% - Accent3 3 5 3 2 3" xfId="3788" xr:uid="{00000000-0005-0000-0000-0000FB0A0000}"/>
    <cellStyle name="20% - Accent3 3 5 3 3" xfId="3789" xr:uid="{00000000-0005-0000-0000-0000FC0A0000}"/>
    <cellStyle name="20% - Accent3 3 5 3 3 2" xfId="3790" xr:uid="{00000000-0005-0000-0000-0000FD0A0000}"/>
    <cellStyle name="20% - Accent3 3 5 3 4" xfId="3791" xr:uid="{00000000-0005-0000-0000-0000FE0A0000}"/>
    <cellStyle name="20% - Accent3 3 5 4" xfId="3792" xr:uid="{00000000-0005-0000-0000-0000FF0A0000}"/>
    <cellStyle name="20% - Accent3 3 5 4 2" xfId="3793" xr:uid="{00000000-0005-0000-0000-0000000B0000}"/>
    <cellStyle name="20% - Accent3 3 5 4 2 2" xfId="3794" xr:uid="{00000000-0005-0000-0000-0000010B0000}"/>
    <cellStyle name="20% - Accent3 3 5 4 2 2 2" xfId="3795" xr:uid="{00000000-0005-0000-0000-0000020B0000}"/>
    <cellStyle name="20% - Accent3 3 5 4 2 3" xfId="3796" xr:uid="{00000000-0005-0000-0000-0000030B0000}"/>
    <cellStyle name="20% - Accent3 3 5 4 3" xfId="3797" xr:uid="{00000000-0005-0000-0000-0000040B0000}"/>
    <cellStyle name="20% - Accent3 3 5 4 3 2" xfId="3798" xr:uid="{00000000-0005-0000-0000-0000050B0000}"/>
    <cellStyle name="20% - Accent3 3 5 4 4" xfId="3799" xr:uid="{00000000-0005-0000-0000-0000060B0000}"/>
    <cellStyle name="20% - Accent3 3 5 5" xfId="3800" xr:uid="{00000000-0005-0000-0000-0000070B0000}"/>
    <cellStyle name="20% - Accent3 3 5 5 2" xfId="3801" xr:uid="{00000000-0005-0000-0000-0000080B0000}"/>
    <cellStyle name="20% - Accent3 3 5 5 2 2" xfId="3802" xr:uid="{00000000-0005-0000-0000-0000090B0000}"/>
    <cellStyle name="20% - Accent3 3 5 5 2 2 2" xfId="3803" xr:uid="{00000000-0005-0000-0000-00000A0B0000}"/>
    <cellStyle name="20% - Accent3 3 5 5 2 3" xfId="3804" xr:uid="{00000000-0005-0000-0000-00000B0B0000}"/>
    <cellStyle name="20% - Accent3 3 5 5 3" xfId="3805" xr:uid="{00000000-0005-0000-0000-00000C0B0000}"/>
    <cellStyle name="20% - Accent3 3 5 5 3 2" xfId="3806" xr:uid="{00000000-0005-0000-0000-00000D0B0000}"/>
    <cellStyle name="20% - Accent3 3 5 5 4" xfId="3807" xr:uid="{00000000-0005-0000-0000-00000E0B0000}"/>
    <cellStyle name="20% - Accent3 3 5 6" xfId="3808" xr:uid="{00000000-0005-0000-0000-00000F0B0000}"/>
    <cellStyle name="20% - Accent3 3 5 6 2" xfId="3809" xr:uid="{00000000-0005-0000-0000-0000100B0000}"/>
    <cellStyle name="20% - Accent3 3 5 6 2 2" xfId="3810" xr:uid="{00000000-0005-0000-0000-0000110B0000}"/>
    <cellStyle name="20% - Accent3 3 5 6 2 2 2" xfId="3811" xr:uid="{00000000-0005-0000-0000-0000120B0000}"/>
    <cellStyle name="20% - Accent3 3 5 6 2 3" xfId="3812" xr:uid="{00000000-0005-0000-0000-0000130B0000}"/>
    <cellStyle name="20% - Accent3 3 5 6 3" xfId="3813" xr:uid="{00000000-0005-0000-0000-0000140B0000}"/>
    <cellStyle name="20% - Accent3 3 5 6 3 2" xfId="3814" xr:uid="{00000000-0005-0000-0000-0000150B0000}"/>
    <cellStyle name="20% - Accent3 3 5 6 4" xfId="3815" xr:uid="{00000000-0005-0000-0000-0000160B0000}"/>
    <cellStyle name="20% - Accent3 3 5 7" xfId="3816" xr:uid="{00000000-0005-0000-0000-0000170B0000}"/>
    <cellStyle name="20% - Accent3 3 5 7 2" xfId="3817" xr:uid="{00000000-0005-0000-0000-0000180B0000}"/>
    <cellStyle name="20% - Accent3 3 5 7 2 2" xfId="3818" xr:uid="{00000000-0005-0000-0000-0000190B0000}"/>
    <cellStyle name="20% - Accent3 3 5 7 3" xfId="3819" xr:uid="{00000000-0005-0000-0000-00001A0B0000}"/>
    <cellStyle name="20% - Accent3 3 5 8" xfId="3820" xr:uid="{00000000-0005-0000-0000-00001B0B0000}"/>
    <cellStyle name="20% - Accent3 3 5 8 2" xfId="3821" xr:uid="{00000000-0005-0000-0000-00001C0B0000}"/>
    <cellStyle name="20% - Accent3 3 5 9" xfId="3822" xr:uid="{00000000-0005-0000-0000-00001D0B0000}"/>
    <cellStyle name="20% - Accent3 3 6" xfId="3823" xr:uid="{00000000-0005-0000-0000-00001E0B0000}"/>
    <cellStyle name="20% - Accent3 3 6 2" xfId="3824" xr:uid="{00000000-0005-0000-0000-00001F0B0000}"/>
    <cellStyle name="20% - Accent3 3 6 2 2" xfId="3825" xr:uid="{00000000-0005-0000-0000-0000200B0000}"/>
    <cellStyle name="20% - Accent3 3 6 2 2 2" xfId="3826" xr:uid="{00000000-0005-0000-0000-0000210B0000}"/>
    <cellStyle name="20% - Accent3 3 6 2 2 2 2" xfId="3827" xr:uid="{00000000-0005-0000-0000-0000220B0000}"/>
    <cellStyle name="20% - Accent3 3 6 2 2 3" xfId="3828" xr:uid="{00000000-0005-0000-0000-0000230B0000}"/>
    <cellStyle name="20% - Accent3 3 6 2 3" xfId="3829" xr:uid="{00000000-0005-0000-0000-0000240B0000}"/>
    <cellStyle name="20% - Accent3 3 6 2 3 2" xfId="3830" xr:uid="{00000000-0005-0000-0000-0000250B0000}"/>
    <cellStyle name="20% - Accent3 3 6 2 4" xfId="3831" xr:uid="{00000000-0005-0000-0000-0000260B0000}"/>
    <cellStyle name="20% - Accent3 3 6 3" xfId="3832" xr:uid="{00000000-0005-0000-0000-0000270B0000}"/>
    <cellStyle name="20% - Accent3 3 6 3 2" xfId="3833" xr:uid="{00000000-0005-0000-0000-0000280B0000}"/>
    <cellStyle name="20% - Accent3 3 6 3 2 2" xfId="3834" xr:uid="{00000000-0005-0000-0000-0000290B0000}"/>
    <cellStyle name="20% - Accent3 3 6 3 2 2 2" xfId="3835" xr:uid="{00000000-0005-0000-0000-00002A0B0000}"/>
    <cellStyle name="20% - Accent3 3 6 3 2 3" xfId="3836" xr:uid="{00000000-0005-0000-0000-00002B0B0000}"/>
    <cellStyle name="20% - Accent3 3 6 3 3" xfId="3837" xr:uid="{00000000-0005-0000-0000-00002C0B0000}"/>
    <cellStyle name="20% - Accent3 3 6 3 3 2" xfId="3838" xr:uid="{00000000-0005-0000-0000-00002D0B0000}"/>
    <cellStyle name="20% - Accent3 3 6 3 4" xfId="3839" xr:uid="{00000000-0005-0000-0000-00002E0B0000}"/>
    <cellStyle name="20% - Accent3 3 6 4" xfId="3840" xr:uid="{00000000-0005-0000-0000-00002F0B0000}"/>
    <cellStyle name="20% - Accent3 3 6 4 2" xfId="3841" xr:uid="{00000000-0005-0000-0000-0000300B0000}"/>
    <cellStyle name="20% - Accent3 3 6 4 2 2" xfId="3842" xr:uid="{00000000-0005-0000-0000-0000310B0000}"/>
    <cellStyle name="20% - Accent3 3 6 4 2 2 2" xfId="3843" xr:uid="{00000000-0005-0000-0000-0000320B0000}"/>
    <cellStyle name="20% - Accent3 3 6 4 2 3" xfId="3844" xr:uid="{00000000-0005-0000-0000-0000330B0000}"/>
    <cellStyle name="20% - Accent3 3 6 4 3" xfId="3845" xr:uid="{00000000-0005-0000-0000-0000340B0000}"/>
    <cellStyle name="20% - Accent3 3 6 4 3 2" xfId="3846" xr:uid="{00000000-0005-0000-0000-0000350B0000}"/>
    <cellStyle name="20% - Accent3 3 6 4 4" xfId="3847" xr:uid="{00000000-0005-0000-0000-0000360B0000}"/>
    <cellStyle name="20% - Accent3 3 6 5" xfId="3848" xr:uid="{00000000-0005-0000-0000-0000370B0000}"/>
    <cellStyle name="20% - Accent3 3 6 5 2" xfId="3849" xr:uid="{00000000-0005-0000-0000-0000380B0000}"/>
    <cellStyle name="20% - Accent3 3 6 5 2 2" xfId="3850" xr:uid="{00000000-0005-0000-0000-0000390B0000}"/>
    <cellStyle name="20% - Accent3 3 6 5 2 2 2" xfId="3851" xr:uid="{00000000-0005-0000-0000-00003A0B0000}"/>
    <cellStyle name="20% - Accent3 3 6 5 2 3" xfId="3852" xr:uid="{00000000-0005-0000-0000-00003B0B0000}"/>
    <cellStyle name="20% - Accent3 3 6 5 3" xfId="3853" xr:uid="{00000000-0005-0000-0000-00003C0B0000}"/>
    <cellStyle name="20% - Accent3 3 6 5 3 2" xfId="3854" xr:uid="{00000000-0005-0000-0000-00003D0B0000}"/>
    <cellStyle name="20% - Accent3 3 6 5 4" xfId="3855" xr:uid="{00000000-0005-0000-0000-00003E0B0000}"/>
    <cellStyle name="20% - Accent3 3 6 6" xfId="3856" xr:uid="{00000000-0005-0000-0000-00003F0B0000}"/>
    <cellStyle name="20% - Accent3 3 6 6 2" xfId="3857" xr:uid="{00000000-0005-0000-0000-0000400B0000}"/>
    <cellStyle name="20% - Accent3 3 6 6 2 2" xfId="3858" xr:uid="{00000000-0005-0000-0000-0000410B0000}"/>
    <cellStyle name="20% - Accent3 3 6 6 2 2 2" xfId="3859" xr:uid="{00000000-0005-0000-0000-0000420B0000}"/>
    <cellStyle name="20% - Accent3 3 6 6 2 3" xfId="3860" xr:uid="{00000000-0005-0000-0000-0000430B0000}"/>
    <cellStyle name="20% - Accent3 3 6 6 3" xfId="3861" xr:uid="{00000000-0005-0000-0000-0000440B0000}"/>
    <cellStyle name="20% - Accent3 3 6 6 3 2" xfId="3862" xr:uid="{00000000-0005-0000-0000-0000450B0000}"/>
    <cellStyle name="20% - Accent3 3 6 6 4" xfId="3863" xr:uid="{00000000-0005-0000-0000-0000460B0000}"/>
    <cellStyle name="20% - Accent3 3 6 7" xfId="3864" xr:uid="{00000000-0005-0000-0000-0000470B0000}"/>
    <cellStyle name="20% - Accent3 3 6 7 2" xfId="3865" xr:uid="{00000000-0005-0000-0000-0000480B0000}"/>
    <cellStyle name="20% - Accent3 3 6 7 2 2" xfId="3866" xr:uid="{00000000-0005-0000-0000-0000490B0000}"/>
    <cellStyle name="20% - Accent3 3 6 7 3" xfId="3867" xr:uid="{00000000-0005-0000-0000-00004A0B0000}"/>
    <cellStyle name="20% - Accent3 3 6 8" xfId="3868" xr:uid="{00000000-0005-0000-0000-00004B0B0000}"/>
    <cellStyle name="20% - Accent3 3 6 8 2" xfId="3869" xr:uid="{00000000-0005-0000-0000-00004C0B0000}"/>
    <cellStyle name="20% - Accent3 3 6 9" xfId="3870" xr:uid="{00000000-0005-0000-0000-00004D0B0000}"/>
    <cellStyle name="20% - Accent3 3 7" xfId="3871" xr:uid="{00000000-0005-0000-0000-00004E0B0000}"/>
    <cellStyle name="20% - Accent3 3 7 2" xfId="3872" xr:uid="{00000000-0005-0000-0000-00004F0B0000}"/>
    <cellStyle name="20% - Accent3 3 7 2 2" xfId="3873" xr:uid="{00000000-0005-0000-0000-0000500B0000}"/>
    <cellStyle name="20% - Accent3 3 7 2 2 2" xfId="3874" xr:uid="{00000000-0005-0000-0000-0000510B0000}"/>
    <cellStyle name="20% - Accent3 3 7 2 3" xfId="3875" xr:uid="{00000000-0005-0000-0000-0000520B0000}"/>
    <cellStyle name="20% - Accent3 3 7 3" xfId="3876" xr:uid="{00000000-0005-0000-0000-0000530B0000}"/>
    <cellStyle name="20% - Accent3 3 7 3 2" xfId="3877" xr:uid="{00000000-0005-0000-0000-0000540B0000}"/>
    <cellStyle name="20% - Accent3 3 7 4" xfId="3878" xr:uid="{00000000-0005-0000-0000-0000550B0000}"/>
    <cellStyle name="20% - Accent3 3 8" xfId="3879" xr:uid="{00000000-0005-0000-0000-0000560B0000}"/>
    <cellStyle name="20% - Accent3 3 8 2" xfId="3880" xr:uid="{00000000-0005-0000-0000-0000570B0000}"/>
    <cellStyle name="20% - Accent3 3 8 2 2" xfId="3881" xr:uid="{00000000-0005-0000-0000-0000580B0000}"/>
    <cellStyle name="20% - Accent3 3 8 2 2 2" xfId="3882" xr:uid="{00000000-0005-0000-0000-0000590B0000}"/>
    <cellStyle name="20% - Accent3 3 8 2 3" xfId="3883" xr:uid="{00000000-0005-0000-0000-00005A0B0000}"/>
    <cellStyle name="20% - Accent3 3 8 3" xfId="3884" xr:uid="{00000000-0005-0000-0000-00005B0B0000}"/>
    <cellStyle name="20% - Accent3 3 8 3 2" xfId="3885" xr:uid="{00000000-0005-0000-0000-00005C0B0000}"/>
    <cellStyle name="20% - Accent3 3 8 4" xfId="3886" xr:uid="{00000000-0005-0000-0000-00005D0B0000}"/>
    <cellStyle name="20% - Accent3 3 9" xfId="3887" xr:uid="{00000000-0005-0000-0000-00005E0B0000}"/>
    <cellStyle name="20% - Accent3 3 9 2" xfId="3888" xr:uid="{00000000-0005-0000-0000-00005F0B0000}"/>
    <cellStyle name="20% - Accent3 3 9 2 2" xfId="3889" xr:uid="{00000000-0005-0000-0000-0000600B0000}"/>
    <cellStyle name="20% - Accent3 3 9 2 2 2" xfId="3890" xr:uid="{00000000-0005-0000-0000-0000610B0000}"/>
    <cellStyle name="20% - Accent3 3 9 2 3" xfId="3891" xr:uid="{00000000-0005-0000-0000-0000620B0000}"/>
    <cellStyle name="20% - Accent3 3 9 3" xfId="3892" xr:uid="{00000000-0005-0000-0000-0000630B0000}"/>
    <cellStyle name="20% - Accent3 3 9 3 2" xfId="3893" xr:uid="{00000000-0005-0000-0000-0000640B0000}"/>
    <cellStyle name="20% - Accent3 3 9 4" xfId="3894" xr:uid="{00000000-0005-0000-0000-0000650B0000}"/>
    <cellStyle name="20% - Accent3 4" xfId="3895" xr:uid="{00000000-0005-0000-0000-0000660B0000}"/>
    <cellStyle name="20% - Accent3 4 2" xfId="3896" xr:uid="{00000000-0005-0000-0000-0000670B0000}"/>
    <cellStyle name="20% - Accent3 4 3" xfId="3897" xr:uid="{00000000-0005-0000-0000-0000680B0000}"/>
    <cellStyle name="20% - Accent3 5" xfId="3898" xr:uid="{00000000-0005-0000-0000-0000690B0000}"/>
    <cellStyle name="20% - Accent3 6" xfId="3899" xr:uid="{00000000-0005-0000-0000-00006A0B0000}"/>
    <cellStyle name="20% - Accent4" xfId="52" xr:uid="{00000000-0005-0000-0000-00006B0B0000}"/>
    <cellStyle name="20% - Accent4 2" xfId="3900" xr:uid="{00000000-0005-0000-0000-00006C0B0000}"/>
    <cellStyle name="20% - Accent4 2 10" xfId="3901" xr:uid="{00000000-0005-0000-0000-00006D0B0000}"/>
    <cellStyle name="20% - Accent4 2 10 2" xfId="3902" xr:uid="{00000000-0005-0000-0000-00006E0B0000}"/>
    <cellStyle name="20% - Accent4 2 10 2 2" xfId="3903" xr:uid="{00000000-0005-0000-0000-00006F0B0000}"/>
    <cellStyle name="20% - Accent4 2 10 2 2 2" xfId="3904" xr:uid="{00000000-0005-0000-0000-0000700B0000}"/>
    <cellStyle name="20% - Accent4 2 10 2 3" xfId="3905" xr:uid="{00000000-0005-0000-0000-0000710B0000}"/>
    <cellStyle name="20% - Accent4 2 10 3" xfId="3906" xr:uid="{00000000-0005-0000-0000-0000720B0000}"/>
    <cellStyle name="20% - Accent4 2 10 3 2" xfId="3907" xr:uid="{00000000-0005-0000-0000-0000730B0000}"/>
    <cellStyle name="20% - Accent4 2 10 4" xfId="3908" xr:uid="{00000000-0005-0000-0000-0000740B0000}"/>
    <cellStyle name="20% - Accent4 2 11" xfId="3909" xr:uid="{00000000-0005-0000-0000-0000750B0000}"/>
    <cellStyle name="20% - Accent4 2 11 2" xfId="3910" xr:uid="{00000000-0005-0000-0000-0000760B0000}"/>
    <cellStyle name="20% - Accent4 2 11 2 2" xfId="3911" xr:uid="{00000000-0005-0000-0000-0000770B0000}"/>
    <cellStyle name="20% - Accent4 2 11 2 2 2" xfId="3912" xr:uid="{00000000-0005-0000-0000-0000780B0000}"/>
    <cellStyle name="20% - Accent4 2 11 2 3" xfId="3913" xr:uid="{00000000-0005-0000-0000-0000790B0000}"/>
    <cellStyle name="20% - Accent4 2 11 3" xfId="3914" xr:uid="{00000000-0005-0000-0000-00007A0B0000}"/>
    <cellStyle name="20% - Accent4 2 11 3 2" xfId="3915" xr:uid="{00000000-0005-0000-0000-00007B0B0000}"/>
    <cellStyle name="20% - Accent4 2 11 4" xfId="3916" xr:uid="{00000000-0005-0000-0000-00007C0B0000}"/>
    <cellStyle name="20% - Accent4 2 12" xfId="3917" xr:uid="{00000000-0005-0000-0000-00007D0B0000}"/>
    <cellStyle name="20% - Accent4 2 12 2" xfId="3918" xr:uid="{00000000-0005-0000-0000-00007E0B0000}"/>
    <cellStyle name="20% - Accent4 2 12 2 2" xfId="3919" xr:uid="{00000000-0005-0000-0000-00007F0B0000}"/>
    <cellStyle name="20% - Accent4 2 12 2 2 2" xfId="3920" xr:uid="{00000000-0005-0000-0000-0000800B0000}"/>
    <cellStyle name="20% - Accent4 2 12 2 3" xfId="3921" xr:uid="{00000000-0005-0000-0000-0000810B0000}"/>
    <cellStyle name="20% - Accent4 2 12 3" xfId="3922" xr:uid="{00000000-0005-0000-0000-0000820B0000}"/>
    <cellStyle name="20% - Accent4 2 12 3 2" xfId="3923" xr:uid="{00000000-0005-0000-0000-0000830B0000}"/>
    <cellStyle name="20% - Accent4 2 12 4" xfId="3924" xr:uid="{00000000-0005-0000-0000-0000840B0000}"/>
    <cellStyle name="20% - Accent4 2 13" xfId="3925" xr:uid="{00000000-0005-0000-0000-0000850B0000}"/>
    <cellStyle name="20% - Accent4 2 13 2" xfId="3926" xr:uid="{00000000-0005-0000-0000-0000860B0000}"/>
    <cellStyle name="20% - Accent4 2 13 2 2" xfId="3927" xr:uid="{00000000-0005-0000-0000-0000870B0000}"/>
    <cellStyle name="20% - Accent4 2 13 3" xfId="3928" xr:uid="{00000000-0005-0000-0000-0000880B0000}"/>
    <cellStyle name="20% - Accent4 2 14" xfId="3929" xr:uid="{00000000-0005-0000-0000-0000890B0000}"/>
    <cellStyle name="20% - Accent4 2 14 2" xfId="3930" xr:uid="{00000000-0005-0000-0000-00008A0B0000}"/>
    <cellStyle name="20% - Accent4 2 14 2 2" xfId="3931" xr:uid="{00000000-0005-0000-0000-00008B0B0000}"/>
    <cellStyle name="20% - Accent4 2 14 3" xfId="3932" xr:uid="{00000000-0005-0000-0000-00008C0B0000}"/>
    <cellStyle name="20% - Accent4 2 15" xfId="3933" xr:uid="{00000000-0005-0000-0000-00008D0B0000}"/>
    <cellStyle name="20% - Accent4 2 15 2" xfId="3934" xr:uid="{00000000-0005-0000-0000-00008E0B0000}"/>
    <cellStyle name="20% - Accent4 2 15 2 2" xfId="3935" xr:uid="{00000000-0005-0000-0000-00008F0B0000}"/>
    <cellStyle name="20% - Accent4 2 15 3" xfId="3936" xr:uid="{00000000-0005-0000-0000-0000900B0000}"/>
    <cellStyle name="20% - Accent4 2 16" xfId="3937" xr:uid="{00000000-0005-0000-0000-0000910B0000}"/>
    <cellStyle name="20% - Accent4 2 16 2" xfId="3938" xr:uid="{00000000-0005-0000-0000-0000920B0000}"/>
    <cellStyle name="20% - Accent4 2 16 2 2" xfId="3939" xr:uid="{00000000-0005-0000-0000-0000930B0000}"/>
    <cellStyle name="20% - Accent4 2 16 3" xfId="3940" xr:uid="{00000000-0005-0000-0000-0000940B0000}"/>
    <cellStyle name="20% - Accent4 2 17" xfId="3941" xr:uid="{00000000-0005-0000-0000-0000950B0000}"/>
    <cellStyle name="20% - Accent4 2 18" xfId="3942" xr:uid="{00000000-0005-0000-0000-0000960B0000}"/>
    <cellStyle name="20% - Accent4 2 18 2" xfId="3943" xr:uid="{00000000-0005-0000-0000-0000970B0000}"/>
    <cellStyle name="20% - Accent4 2 18 2 2" xfId="3944" xr:uid="{00000000-0005-0000-0000-0000980B0000}"/>
    <cellStyle name="20% - Accent4 2 18 3" xfId="3945" xr:uid="{00000000-0005-0000-0000-0000990B0000}"/>
    <cellStyle name="20% - Accent4 2 19" xfId="3946" xr:uid="{00000000-0005-0000-0000-00009A0B0000}"/>
    <cellStyle name="20% - Accent4 2 19 2" xfId="3947" xr:uid="{00000000-0005-0000-0000-00009B0B0000}"/>
    <cellStyle name="20% - Accent4 2 19 2 2" xfId="3948" xr:uid="{00000000-0005-0000-0000-00009C0B0000}"/>
    <cellStyle name="20% - Accent4 2 19 3" xfId="3949" xr:uid="{00000000-0005-0000-0000-00009D0B0000}"/>
    <cellStyle name="20% - Accent4 2 2" xfId="3950" xr:uid="{00000000-0005-0000-0000-00009E0B0000}"/>
    <cellStyle name="20% - Accent4 2 2 10" xfId="3951" xr:uid="{00000000-0005-0000-0000-00009F0B0000}"/>
    <cellStyle name="20% - Accent4 2 2 10 2" xfId="3952" xr:uid="{00000000-0005-0000-0000-0000A00B0000}"/>
    <cellStyle name="20% - Accent4 2 2 10 2 2" xfId="3953" xr:uid="{00000000-0005-0000-0000-0000A10B0000}"/>
    <cellStyle name="20% - Accent4 2 2 10 3" xfId="3954" xr:uid="{00000000-0005-0000-0000-0000A20B0000}"/>
    <cellStyle name="20% - Accent4 2 2 11" xfId="3955" xr:uid="{00000000-0005-0000-0000-0000A30B0000}"/>
    <cellStyle name="20% - Accent4 2 2 11 2" xfId="3956" xr:uid="{00000000-0005-0000-0000-0000A40B0000}"/>
    <cellStyle name="20% - Accent4 2 2 11 2 2" xfId="3957" xr:uid="{00000000-0005-0000-0000-0000A50B0000}"/>
    <cellStyle name="20% - Accent4 2 2 11 3" xfId="3958" xr:uid="{00000000-0005-0000-0000-0000A60B0000}"/>
    <cellStyle name="20% - Accent4 2 2 12" xfId="3959" xr:uid="{00000000-0005-0000-0000-0000A70B0000}"/>
    <cellStyle name="20% - Accent4 2 2 12 2" xfId="3960" xr:uid="{00000000-0005-0000-0000-0000A80B0000}"/>
    <cellStyle name="20% - Accent4 2 2 12 2 2" xfId="3961" xr:uid="{00000000-0005-0000-0000-0000A90B0000}"/>
    <cellStyle name="20% - Accent4 2 2 12 3" xfId="3962" xr:uid="{00000000-0005-0000-0000-0000AA0B0000}"/>
    <cellStyle name="20% - Accent4 2 2 13" xfId="3963" xr:uid="{00000000-0005-0000-0000-0000AB0B0000}"/>
    <cellStyle name="20% - Accent4 2 2 13 2" xfId="3964" xr:uid="{00000000-0005-0000-0000-0000AC0B0000}"/>
    <cellStyle name="20% - Accent4 2 2 13 2 2" xfId="3965" xr:uid="{00000000-0005-0000-0000-0000AD0B0000}"/>
    <cellStyle name="20% - Accent4 2 2 13 3" xfId="3966" xr:uid="{00000000-0005-0000-0000-0000AE0B0000}"/>
    <cellStyle name="20% - Accent4 2 2 14" xfId="3967" xr:uid="{00000000-0005-0000-0000-0000AF0B0000}"/>
    <cellStyle name="20% - Accent4 2 2 14 2" xfId="3968" xr:uid="{00000000-0005-0000-0000-0000B00B0000}"/>
    <cellStyle name="20% - Accent4 2 2 14 2 2" xfId="3969" xr:uid="{00000000-0005-0000-0000-0000B10B0000}"/>
    <cellStyle name="20% - Accent4 2 2 14 3" xfId="3970" xr:uid="{00000000-0005-0000-0000-0000B20B0000}"/>
    <cellStyle name="20% - Accent4 2 2 15" xfId="3971" xr:uid="{00000000-0005-0000-0000-0000B30B0000}"/>
    <cellStyle name="20% - Accent4 2 2 15 2" xfId="3972" xr:uid="{00000000-0005-0000-0000-0000B40B0000}"/>
    <cellStyle name="20% - Accent4 2 2 15 2 2" xfId="3973" xr:uid="{00000000-0005-0000-0000-0000B50B0000}"/>
    <cellStyle name="20% - Accent4 2 2 15 3" xfId="3974" xr:uid="{00000000-0005-0000-0000-0000B60B0000}"/>
    <cellStyle name="20% - Accent4 2 2 16" xfId="3975" xr:uid="{00000000-0005-0000-0000-0000B70B0000}"/>
    <cellStyle name="20% - Accent4 2 2 16 2" xfId="3976" xr:uid="{00000000-0005-0000-0000-0000B80B0000}"/>
    <cellStyle name="20% - Accent4 2 2 16 2 2" xfId="3977" xr:uid="{00000000-0005-0000-0000-0000B90B0000}"/>
    <cellStyle name="20% - Accent4 2 2 16 3" xfId="3978" xr:uid="{00000000-0005-0000-0000-0000BA0B0000}"/>
    <cellStyle name="20% - Accent4 2 2 17" xfId="3979" xr:uid="{00000000-0005-0000-0000-0000BB0B0000}"/>
    <cellStyle name="20% - Accent4 2 2 17 2" xfId="3980" xr:uid="{00000000-0005-0000-0000-0000BC0B0000}"/>
    <cellStyle name="20% - Accent4 2 2 17 2 2" xfId="3981" xr:uid="{00000000-0005-0000-0000-0000BD0B0000}"/>
    <cellStyle name="20% - Accent4 2 2 17 3" xfId="3982" xr:uid="{00000000-0005-0000-0000-0000BE0B0000}"/>
    <cellStyle name="20% - Accent4 2 2 18" xfId="3983" xr:uid="{00000000-0005-0000-0000-0000BF0B0000}"/>
    <cellStyle name="20% - Accent4 2 2 18 2" xfId="3984" xr:uid="{00000000-0005-0000-0000-0000C00B0000}"/>
    <cellStyle name="20% - Accent4 2 2 19" xfId="3985" xr:uid="{00000000-0005-0000-0000-0000C10B0000}"/>
    <cellStyle name="20% - Accent4 2 2 2" xfId="3986" xr:uid="{00000000-0005-0000-0000-0000C20B0000}"/>
    <cellStyle name="20% - Accent4 2 2 2 2" xfId="3987" xr:uid="{00000000-0005-0000-0000-0000C30B0000}"/>
    <cellStyle name="20% - Accent4 2 2 2 2 2" xfId="3988" xr:uid="{00000000-0005-0000-0000-0000C40B0000}"/>
    <cellStyle name="20% - Accent4 2 2 2 2 2 2" xfId="3989" xr:uid="{00000000-0005-0000-0000-0000C50B0000}"/>
    <cellStyle name="20% - Accent4 2 2 2 2 2 2 2" xfId="3990" xr:uid="{00000000-0005-0000-0000-0000C60B0000}"/>
    <cellStyle name="20% - Accent4 2 2 2 2 2 3" xfId="3991" xr:uid="{00000000-0005-0000-0000-0000C70B0000}"/>
    <cellStyle name="20% - Accent4 2 2 2 2 3" xfId="3992" xr:uid="{00000000-0005-0000-0000-0000C80B0000}"/>
    <cellStyle name="20% - Accent4 2 2 2 2 3 2" xfId="3993" xr:uid="{00000000-0005-0000-0000-0000C90B0000}"/>
    <cellStyle name="20% - Accent4 2 2 2 2 4" xfId="3994" xr:uid="{00000000-0005-0000-0000-0000CA0B0000}"/>
    <cellStyle name="20% - Accent4 2 2 2 3" xfId="3995" xr:uid="{00000000-0005-0000-0000-0000CB0B0000}"/>
    <cellStyle name="20% - Accent4 2 2 2 3 2" xfId="3996" xr:uid="{00000000-0005-0000-0000-0000CC0B0000}"/>
    <cellStyle name="20% - Accent4 2 2 2 3 2 2" xfId="3997" xr:uid="{00000000-0005-0000-0000-0000CD0B0000}"/>
    <cellStyle name="20% - Accent4 2 2 2 3 2 2 2" xfId="3998" xr:uid="{00000000-0005-0000-0000-0000CE0B0000}"/>
    <cellStyle name="20% - Accent4 2 2 2 3 2 3" xfId="3999" xr:uid="{00000000-0005-0000-0000-0000CF0B0000}"/>
    <cellStyle name="20% - Accent4 2 2 2 3 3" xfId="4000" xr:uid="{00000000-0005-0000-0000-0000D00B0000}"/>
    <cellStyle name="20% - Accent4 2 2 2 3 3 2" xfId="4001" xr:uid="{00000000-0005-0000-0000-0000D10B0000}"/>
    <cellStyle name="20% - Accent4 2 2 2 3 4" xfId="4002" xr:uid="{00000000-0005-0000-0000-0000D20B0000}"/>
    <cellStyle name="20% - Accent4 2 2 2 4" xfId="4003" xr:uid="{00000000-0005-0000-0000-0000D30B0000}"/>
    <cellStyle name="20% - Accent4 2 2 2 4 2" xfId="4004" xr:uid="{00000000-0005-0000-0000-0000D40B0000}"/>
    <cellStyle name="20% - Accent4 2 2 2 4 2 2" xfId="4005" xr:uid="{00000000-0005-0000-0000-0000D50B0000}"/>
    <cellStyle name="20% - Accent4 2 2 2 4 2 2 2" xfId="4006" xr:uid="{00000000-0005-0000-0000-0000D60B0000}"/>
    <cellStyle name="20% - Accent4 2 2 2 4 2 3" xfId="4007" xr:uid="{00000000-0005-0000-0000-0000D70B0000}"/>
    <cellStyle name="20% - Accent4 2 2 2 4 3" xfId="4008" xr:uid="{00000000-0005-0000-0000-0000D80B0000}"/>
    <cellStyle name="20% - Accent4 2 2 2 4 3 2" xfId="4009" xr:uid="{00000000-0005-0000-0000-0000D90B0000}"/>
    <cellStyle name="20% - Accent4 2 2 2 4 4" xfId="4010" xr:uid="{00000000-0005-0000-0000-0000DA0B0000}"/>
    <cellStyle name="20% - Accent4 2 2 2 5" xfId="4011" xr:uid="{00000000-0005-0000-0000-0000DB0B0000}"/>
    <cellStyle name="20% - Accent4 2 2 2 5 2" xfId="4012" xr:uid="{00000000-0005-0000-0000-0000DC0B0000}"/>
    <cellStyle name="20% - Accent4 2 2 2 5 2 2" xfId="4013" xr:uid="{00000000-0005-0000-0000-0000DD0B0000}"/>
    <cellStyle name="20% - Accent4 2 2 2 5 2 2 2" xfId="4014" xr:uid="{00000000-0005-0000-0000-0000DE0B0000}"/>
    <cellStyle name="20% - Accent4 2 2 2 5 2 3" xfId="4015" xr:uid="{00000000-0005-0000-0000-0000DF0B0000}"/>
    <cellStyle name="20% - Accent4 2 2 2 5 3" xfId="4016" xr:uid="{00000000-0005-0000-0000-0000E00B0000}"/>
    <cellStyle name="20% - Accent4 2 2 2 5 3 2" xfId="4017" xr:uid="{00000000-0005-0000-0000-0000E10B0000}"/>
    <cellStyle name="20% - Accent4 2 2 2 5 4" xfId="4018" xr:uid="{00000000-0005-0000-0000-0000E20B0000}"/>
    <cellStyle name="20% - Accent4 2 2 2 6" xfId="4019" xr:uid="{00000000-0005-0000-0000-0000E30B0000}"/>
    <cellStyle name="20% - Accent4 2 2 2 6 2" xfId="4020" xr:uid="{00000000-0005-0000-0000-0000E40B0000}"/>
    <cellStyle name="20% - Accent4 2 2 2 6 2 2" xfId="4021" xr:uid="{00000000-0005-0000-0000-0000E50B0000}"/>
    <cellStyle name="20% - Accent4 2 2 2 6 2 2 2" xfId="4022" xr:uid="{00000000-0005-0000-0000-0000E60B0000}"/>
    <cellStyle name="20% - Accent4 2 2 2 6 2 3" xfId="4023" xr:uid="{00000000-0005-0000-0000-0000E70B0000}"/>
    <cellStyle name="20% - Accent4 2 2 2 6 3" xfId="4024" xr:uid="{00000000-0005-0000-0000-0000E80B0000}"/>
    <cellStyle name="20% - Accent4 2 2 2 6 3 2" xfId="4025" xr:uid="{00000000-0005-0000-0000-0000E90B0000}"/>
    <cellStyle name="20% - Accent4 2 2 2 6 4" xfId="4026" xr:uid="{00000000-0005-0000-0000-0000EA0B0000}"/>
    <cellStyle name="20% - Accent4 2 2 2 7" xfId="4027" xr:uid="{00000000-0005-0000-0000-0000EB0B0000}"/>
    <cellStyle name="20% - Accent4 2 2 2 7 2" xfId="4028" xr:uid="{00000000-0005-0000-0000-0000EC0B0000}"/>
    <cellStyle name="20% - Accent4 2 2 2 7 2 2" xfId="4029" xr:uid="{00000000-0005-0000-0000-0000ED0B0000}"/>
    <cellStyle name="20% - Accent4 2 2 2 7 3" xfId="4030" xr:uid="{00000000-0005-0000-0000-0000EE0B0000}"/>
    <cellStyle name="20% - Accent4 2 2 2 8" xfId="4031" xr:uid="{00000000-0005-0000-0000-0000EF0B0000}"/>
    <cellStyle name="20% - Accent4 2 2 2 8 2" xfId="4032" xr:uid="{00000000-0005-0000-0000-0000F00B0000}"/>
    <cellStyle name="20% - Accent4 2 2 2 9" xfId="4033" xr:uid="{00000000-0005-0000-0000-0000F10B0000}"/>
    <cellStyle name="20% - Accent4 2 2 3" xfId="4034" xr:uid="{00000000-0005-0000-0000-0000F20B0000}"/>
    <cellStyle name="20% - Accent4 2 2 3 2" xfId="4035" xr:uid="{00000000-0005-0000-0000-0000F30B0000}"/>
    <cellStyle name="20% - Accent4 2 2 3 2 2" xfId="4036" xr:uid="{00000000-0005-0000-0000-0000F40B0000}"/>
    <cellStyle name="20% - Accent4 2 2 3 2 2 2" xfId="4037" xr:uid="{00000000-0005-0000-0000-0000F50B0000}"/>
    <cellStyle name="20% - Accent4 2 2 3 2 2 2 2" xfId="4038" xr:uid="{00000000-0005-0000-0000-0000F60B0000}"/>
    <cellStyle name="20% - Accent4 2 2 3 2 2 3" xfId="4039" xr:uid="{00000000-0005-0000-0000-0000F70B0000}"/>
    <cellStyle name="20% - Accent4 2 2 3 2 3" xfId="4040" xr:uid="{00000000-0005-0000-0000-0000F80B0000}"/>
    <cellStyle name="20% - Accent4 2 2 3 2 3 2" xfId="4041" xr:uid="{00000000-0005-0000-0000-0000F90B0000}"/>
    <cellStyle name="20% - Accent4 2 2 3 2 4" xfId="4042" xr:uid="{00000000-0005-0000-0000-0000FA0B0000}"/>
    <cellStyle name="20% - Accent4 2 2 3 3" xfId="4043" xr:uid="{00000000-0005-0000-0000-0000FB0B0000}"/>
    <cellStyle name="20% - Accent4 2 2 3 3 2" xfId="4044" xr:uid="{00000000-0005-0000-0000-0000FC0B0000}"/>
    <cellStyle name="20% - Accent4 2 2 3 3 2 2" xfId="4045" xr:uid="{00000000-0005-0000-0000-0000FD0B0000}"/>
    <cellStyle name="20% - Accent4 2 2 3 3 2 2 2" xfId="4046" xr:uid="{00000000-0005-0000-0000-0000FE0B0000}"/>
    <cellStyle name="20% - Accent4 2 2 3 3 2 3" xfId="4047" xr:uid="{00000000-0005-0000-0000-0000FF0B0000}"/>
    <cellStyle name="20% - Accent4 2 2 3 3 3" xfId="4048" xr:uid="{00000000-0005-0000-0000-0000000C0000}"/>
    <cellStyle name="20% - Accent4 2 2 3 3 3 2" xfId="4049" xr:uid="{00000000-0005-0000-0000-0000010C0000}"/>
    <cellStyle name="20% - Accent4 2 2 3 3 4" xfId="4050" xr:uid="{00000000-0005-0000-0000-0000020C0000}"/>
    <cellStyle name="20% - Accent4 2 2 3 4" xfId="4051" xr:uid="{00000000-0005-0000-0000-0000030C0000}"/>
    <cellStyle name="20% - Accent4 2 2 3 4 2" xfId="4052" xr:uid="{00000000-0005-0000-0000-0000040C0000}"/>
    <cellStyle name="20% - Accent4 2 2 3 4 2 2" xfId="4053" xr:uid="{00000000-0005-0000-0000-0000050C0000}"/>
    <cellStyle name="20% - Accent4 2 2 3 4 2 2 2" xfId="4054" xr:uid="{00000000-0005-0000-0000-0000060C0000}"/>
    <cellStyle name="20% - Accent4 2 2 3 4 2 3" xfId="4055" xr:uid="{00000000-0005-0000-0000-0000070C0000}"/>
    <cellStyle name="20% - Accent4 2 2 3 4 3" xfId="4056" xr:uid="{00000000-0005-0000-0000-0000080C0000}"/>
    <cellStyle name="20% - Accent4 2 2 3 4 3 2" xfId="4057" xr:uid="{00000000-0005-0000-0000-0000090C0000}"/>
    <cellStyle name="20% - Accent4 2 2 3 4 4" xfId="4058" xr:uid="{00000000-0005-0000-0000-00000A0C0000}"/>
    <cellStyle name="20% - Accent4 2 2 3 5" xfId="4059" xr:uid="{00000000-0005-0000-0000-00000B0C0000}"/>
    <cellStyle name="20% - Accent4 2 2 3 5 2" xfId="4060" xr:uid="{00000000-0005-0000-0000-00000C0C0000}"/>
    <cellStyle name="20% - Accent4 2 2 3 5 2 2" xfId="4061" xr:uid="{00000000-0005-0000-0000-00000D0C0000}"/>
    <cellStyle name="20% - Accent4 2 2 3 5 2 2 2" xfId="4062" xr:uid="{00000000-0005-0000-0000-00000E0C0000}"/>
    <cellStyle name="20% - Accent4 2 2 3 5 2 3" xfId="4063" xr:uid="{00000000-0005-0000-0000-00000F0C0000}"/>
    <cellStyle name="20% - Accent4 2 2 3 5 3" xfId="4064" xr:uid="{00000000-0005-0000-0000-0000100C0000}"/>
    <cellStyle name="20% - Accent4 2 2 3 5 3 2" xfId="4065" xr:uid="{00000000-0005-0000-0000-0000110C0000}"/>
    <cellStyle name="20% - Accent4 2 2 3 5 4" xfId="4066" xr:uid="{00000000-0005-0000-0000-0000120C0000}"/>
    <cellStyle name="20% - Accent4 2 2 3 6" xfId="4067" xr:uid="{00000000-0005-0000-0000-0000130C0000}"/>
    <cellStyle name="20% - Accent4 2 2 3 6 2" xfId="4068" xr:uid="{00000000-0005-0000-0000-0000140C0000}"/>
    <cellStyle name="20% - Accent4 2 2 3 6 2 2" xfId="4069" xr:uid="{00000000-0005-0000-0000-0000150C0000}"/>
    <cellStyle name="20% - Accent4 2 2 3 6 2 2 2" xfId="4070" xr:uid="{00000000-0005-0000-0000-0000160C0000}"/>
    <cellStyle name="20% - Accent4 2 2 3 6 2 3" xfId="4071" xr:uid="{00000000-0005-0000-0000-0000170C0000}"/>
    <cellStyle name="20% - Accent4 2 2 3 6 3" xfId="4072" xr:uid="{00000000-0005-0000-0000-0000180C0000}"/>
    <cellStyle name="20% - Accent4 2 2 3 6 3 2" xfId="4073" xr:uid="{00000000-0005-0000-0000-0000190C0000}"/>
    <cellStyle name="20% - Accent4 2 2 3 6 4" xfId="4074" xr:uid="{00000000-0005-0000-0000-00001A0C0000}"/>
    <cellStyle name="20% - Accent4 2 2 3 7" xfId="4075" xr:uid="{00000000-0005-0000-0000-00001B0C0000}"/>
    <cellStyle name="20% - Accent4 2 2 3 7 2" xfId="4076" xr:uid="{00000000-0005-0000-0000-00001C0C0000}"/>
    <cellStyle name="20% - Accent4 2 2 3 7 2 2" xfId="4077" xr:uid="{00000000-0005-0000-0000-00001D0C0000}"/>
    <cellStyle name="20% - Accent4 2 2 3 7 3" xfId="4078" xr:uid="{00000000-0005-0000-0000-00001E0C0000}"/>
    <cellStyle name="20% - Accent4 2 2 3 8" xfId="4079" xr:uid="{00000000-0005-0000-0000-00001F0C0000}"/>
    <cellStyle name="20% - Accent4 2 2 3 8 2" xfId="4080" xr:uid="{00000000-0005-0000-0000-0000200C0000}"/>
    <cellStyle name="20% - Accent4 2 2 3 9" xfId="4081" xr:uid="{00000000-0005-0000-0000-0000210C0000}"/>
    <cellStyle name="20% - Accent4 2 2 4" xfId="4082" xr:uid="{00000000-0005-0000-0000-0000220C0000}"/>
    <cellStyle name="20% - Accent4 2 2 4 2" xfId="4083" xr:uid="{00000000-0005-0000-0000-0000230C0000}"/>
    <cellStyle name="20% - Accent4 2 2 4 2 2" xfId="4084" xr:uid="{00000000-0005-0000-0000-0000240C0000}"/>
    <cellStyle name="20% - Accent4 2 2 4 2 2 2" xfId="4085" xr:uid="{00000000-0005-0000-0000-0000250C0000}"/>
    <cellStyle name="20% - Accent4 2 2 4 2 3" xfId="4086" xr:uid="{00000000-0005-0000-0000-0000260C0000}"/>
    <cellStyle name="20% - Accent4 2 2 4 3" xfId="4087" xr:uid="{00000000-0005-0000-0000-0000270C0000}"/>
    <cellStyle name="20% - Accent4 2 2 4 3 2" xfId="4088" xr:uid="{00000000-0005-0000-0000-0000280C0000}"/>
    <cellStyle name="20% - Accent4 2 2 4 4" xfId="4089" xr:uid="{00000000-0005-0000-0000-0000290C0000}"/>
    <cellStyle name="20% - Accent4 2 2 5" xfId="4090" xr:uid="{00000000-0005-0000-0000-00002A0C0000}"/>
    <cellStyle name="20% - Accent4 2 2 5 2" xfId="4091" xr:uid="{00000000-0005-0000-0000-00002B0C0000}"/>
    <cellStyle name="20% - Accent4 2 2 5 2 2" xfId="4092" xr:uid="{00000000-0005-0000-0000-00002C0C0000}"/>
    <cellStyle name="20% - Accent4 2 2 5 2 2 2" xfId="4093" xr:uid="{00000000-0005-0000-0000-00002D0C0000}"/>
    <cellStyle name="20% - Accent4 2 2 5 2 3" xfId="4094" xr:uid="{00000000-0005-0000-0000-00002E0C0000}"/>
    <cellStyle name="20% - Accent4 2 2 5 3" xfId="4095" xr:uid="{00000000-0005-0000-0000-00002F0C0000}"/>
    <cellStyle name="20% - Accent4 2 2 5 3 2" xfId="4096" xr:uid="{00000000-0005-0000-0000-0000300C0000}"/>
    <cellStyle name="20% - Accent4 2 2 5 4" xfId="4097" xr:uid="{00000000-0005-0000-0000-0000310C0000}"/>
    <cellStyle name="20% - Accent4 2 2 6" xfId="4098" xr:uid="{00000000-0005-0000-0000-0000320C0000}"/>
    <cellStyle name="20% - Accent4 2 2 6 2" xfId="4099" xr:uid="{00000000-0005-0000-0000-0000330C0000}"/>
    <cellStyle name="20% - Accent4 2 2 6 2 2" xfId="4100" xr:uid="{00000000-0005-0000-0000-0000340C0000}"/>
    <cellStyle name="20% - Accent4 2 2 6 2 2 2" xfId="4101" xr:uid="{00000000-0005-0000-0000-0000350C0000}"/>
    <cellStyle name="20% - Accent4 2 2 6 2 3" xfId="4102" xr:uid="{00000000-0005-0000-0000-0000360C0000}"/>
    <cellStyle name="20% - Accent4 2 2 6 3" xfId="4103" xr:uid="{00000000-0005-0000-0000-0000370C0000}"/>
    <cellStyle name="20% - Accent4 2 2 6 3 2" xfId="4104" xr:uid="{00000000-0005-0000-0000-0000380C0000}"/>
    <cellStyle name="20% - Accent4 2 2 6 4" xfId="4105" xr:uid="{00000000-0005-0000-0000-0000390C0000}"/>
    <cellStyle name="20% - Accent4 2 2 7" xfId="4106" xr:uid="{00000000-0005-0000-0000-00003A0C0000}"/>
    <cellStyle name="20% - Accent4 2 2 7 2" xfId="4107" xr:uid="{00000000-0005-0000-0000-00003B0C0000}"/>
    <cellStyle name="20% - Accent4 2 2 7 2 2" xfId="4108" xr:uid="{00000000-0005-0000-0000-00003C0C0000}"/>
    <cellStyle name="20% - Accent4 2 2 7 2 2 2" xfId="4109" xr:uid="{00000000-0005-0000-0000-00003D0C0000}"/>
    <cellStyle name="20% - Accent4 2 2 7 2 3" xfId="4110" xr:uid="{00000000-0005-0000-0000-00003E0C0000}"/>
    <cellStyle name="20% - Accent4 2 2 7 3" xfId="4111" xr:uid="{00000000-0005-0000-0000-00003F0C0000}"/>
    <cellStyle name="20% - Accent4 2 2 7 3 2" xfId="4112" xr:uid="{00000000-0005-0000-0000-0000400C0000}"/>
    <cellStyle name="20% - Accent4 2 2 7 4" xfId="4113" xr:uid="{00000000-0005-0000-0000-0000410C0000}"/>
    <cellStyle name="20% - Accent4 2 2 8" xfId="4114" xr:uid="{00000000-0005-0000-0000-0000420C0000}"/>
    <cellStyle name="20% - Accent4 2 2 8 2" xfId="4115" xr:uid="{00000000-0005-0000-0000-0000430C0000}"/>
    <cellStyle name="20% - Accent4 2 2 8 2 2" xfId="4116" xr:uid="{00000000-0005-0000-0000-0000440C0000}"/>
    <cellStyle name="20% - Accent4 2 2 8 2 2 2" xfId="4117" xr:uid="{00000000-0005-0000-0000-0000450C0000}"/>
    <cellStyle name="20% - Accent4 2 2 8 2 3" xfId="4118" xr:uid="{00000000-0005-0000-0000-0000460C0000}"/>
    <cellStyle name="20% - Accent4 2 2 8 3" xfId="4119" xr:uid="{00000000-0005-0000-0000-0000470C0000}"/>
    <cellStyle name="20% - Accent4 2 2 8 3 2" xfId="4120" xr:uid="{00000000-0005-0000-0000-0000480C0000}"/>
    <cellStyle name="20% - Accent4 2 2 8 4" xfId="4121" xr:uid="{00000000-0005-0000-0000-0000490C0000}"/>
    <cellStyle name="20% - Accent4 2 2 9" xfId="4122" xr:uid="{00000000-0005-0000-0000-00004A0C0000}"/>
    <cellStyle name="20% - Accent4 2 2 9 2" xfId="4123" xr:uid="{00000000-0005-0000-0000-00004B0C0000}"/>
    <cellStyle name="20% - Accent4 2 2 9 2 2" xfId="4124" xr:uid="{00000000-0005-0000-0000-00004C0C0000}"/>
    <cellStyle name="20% - Accent4 2 2 9 3" xfId="4125" xr:uid="{00000000-0005-0000-0000-00004D0C0000}"/>
    <cellStyle name="20% - Accent4 2 20" xfId="4126" xr:uid="{00000000-0005-0000-0000-00004E0C0000}"/>
    <cellStyle name="20% - Accent4 2 20 2" xfId="4127" xr:uid="{00000000-0005-0000-0000-00004F0C0000}"/>
    <cellStyle name="20% - Accent4 2 20 2 2" xfId="4128" xr:uid="{00000000-0005-0000-0000-0000500C0000}"/>
    <cellStyle name="20% - Accent4 2 20 3" xfId="4129" xr:uid="{00000000-0005-0000-0000-0000510C0000}"/>
    <cellStyle name="20% - Accent4 2 21" xfId="4130" xr:uid="{00000000-0005-0000-0000-0000520C0000}"/>
    <cellStyle name="20% - Accent4 2 21 2" xfId="4131" xr:uid="{00000000-0005-0000-0000-0000530C0000}"/>
    <cellStyle name="20% - Accent4 2 21 2 2" xfId="4132" xr:uid="{00000000-0005-0000-0000-0000540C0000}"/>
    <cellStyle name="20% - Accent4 2 21 3" xfId="4133" xr:uid="{00000000-0005-0000-0000-0000550C0000}"/>
    <cellStyle name="20% - Accent4 2 22" xfId="4134" xr:uid="{00000000-0005-0000-0000-0000560C0000}"/>
    <cellStyle name="20% - Accent4 2 22 2" xfId="4135" xr:uid="{00000000-0005-0000-0000-0000570C0000}"/>
    <cellStyle name="20% - Accent4 2 22 2 2" xfId="4136" xr:uid="{00000000-0005-0000-0000-0000580C0000}"/>
    <cellStyle name="20% - Accent4 2 22 3" xfId="4137" xr:uid="{00000000-0005-0000-0000-0000590C0000}"/>
    <cellStyle name="20% - Accent4 2 23" xfId="4138" xr:uid="{00000000-0005-0000-0000-00005A0C0000}"/>
    <cellStyle name="20% - Accent4 2 23 2" xfId="4139" xr:uid="{00000000-0005-0000-0000-00005B0C0000}"/>
    <cellStyle name="20% - Accent4 2 24" xfId="4140" xr:uid="{00000000-0005-0000-0000-00005C0C0000}"/>
    <cellStyle name="20% - Accent4 2 25" xfId="4141" xr:uid="{00000000-0005-0000-0000-00005D0C0000}"/>
    <cellStyle name="20% - Accent4 2 3" xfId="4142" xr:uid="{00000000-0005-0000-0000-00005E0C0000}"/>
    <cellStyle name="20% - Accent4 2 3 2" xfId="4143" xr:uid="{00000000-0005-0000-0000-00005F0C0000}"/>
    <cellStyle name="20% - Accent4 2 3 2 2" xfId="4144" xr:uid="{00000000-0005-0000-0000-0000600C0000}"/>
    <cellStyle name="20% - Accent4 2 3 2 2 2" xfId="4145" xr:uid="{00000000-0005-0000-0000-0000610C0000}"/>
    <cellStyle name="20% - Accent4 2 3 2 2 2 2" xfId="4146" xr:uid="{00000000-0005-0000-0000-0000620C0000}"/>
    <cellStyle name="20% - Accent4 2 3 2 2 3" xfId="4147" xr:uid="{00000000-0005-0000-0000-0000630C0000}"/>
    <cellStyle name="20% - Accent4 2 3 2 3" xfId="4148" xr:uid="{00000000-0005-0000-0000-0000640C0000}"/>
    <cellStyle name="20% - Accent4 2 3 2 3 2" xfId="4149" xr:uid="{00000000-0005-0000-0000-0000650C0000}"/>
    <cellStyle name="20% - Accent4 2 3 2 4" xfId="4150" xr:uid="{00000000-0005-0000-0000-0000660C0000}"/>
    <cellStyle name="20% - Accent4 2 3 3" xfId="4151" xr:uid="{00000000-0005-0000-0000-0000670C0000}"/>
    <cellStyle name="20% - Accent4 2 3 3 2" xfId="4152" xr:uid="{00000000-0005-0000-0000-0000680C0000}"/>
    <cellStyle name="20% - Accent4 2 3 3 2 2" xfId="4153" xr:uid="{00000000-0005-0000-0000-0000690C0000}"/>
    <cellStyle name="20% - Accent4 2 3 3 2 2 2" xfId="4154" xr:uid="{00000000-0005-0000-0000-00006A0C0000}"/>
    <cellStyle name="20% - Accent4 2 3 3 2 3" xfId="4155" xr:uid="{00000000-0005-0000-0000-00006B0C0000}"/>
    <cellStyle name="20% - Accent4 2 3 3 3" xfId="4156" xr:uid="{00000000-0005-0000-0000-00006C0C0000}"/>
    <cellStyle name="20% - Accent4 2 3 3 3 2" xfId="4157" xr:uid="{00000000-0005-0000-0000-00006D0C0000}"/>
    <cellStyle name="20% - Accent4 2 3 3 4" xfId="4158" xr:uid="{00000000-0005-0000-0000-00006E0C0000}"/>
    <cellStyle name="20% - Accent4 2 3 4" xfId="4159" xr:uid="{00000000-0005-0000-0000-00006F0C0000}"/>
    <cellStyle name="20% - Accent4 2 3 4 2" xfId="4160" xr:uid="{00000000-0005-0000-0000-0000700C0000}"/>
    <cellStyle name="20% - Accent4 2 3 4 2 2" xfId="4161" xr:uid="{00000000-0005-0000-0000-0000710C0000}"/>
    <cellStyle name="20% - Accent4 2 3 4 2 2 2" xfId="4162" xr:uid="{00000000-0005-0000-0000-0000720C0000}"/>
    <cellStyle name="20% - Accent4 2 3 4 2 3" xfId="4163" xr:uid="{00000000-0005-0000-0000-0000730C0000}"/>
    <cellStyle name="20% - Accent4 2 3 4 3" xfId="4164" xr:uid="{00000000-0005-0000-0000-0000740C0000}"/>
    <cellStyle name="20% - Accent4 2 3 4 3 2" xfId="4165" xr:uid="{00000000-0005-0000-0000-0000750C0000}"/>
    <cellStyle name="20% - Accent4 2 3 4 4" xfId="4166" xr:uid="{00000000-0005-0000-0000-0000760C0000}"/>
    <cellStyle name="20% - Accent4 2 3 5" xfId="4167" xr:uid="{00000000-0005-0000-0000-0000770C0000}"/>
    <cellStyle name="20% - Accent4 2 3 5 2" xfId="4168" xr:uid="{00000000-0005-0000-0000-0000780C0000}"/>
    <cellStyle name="20% - Accent4 2 3 5 2 2" xfId="4169" xr:uid="{00000000-0005-0000-0000-0000790C0000}"/>
    <cellStyle name="20% - Accent4 2 3 5 2 2 2" xfId="4170" xr:uid="{00000000-0005-0000-0000-00007A0C0000}"/>
    <cellStyle name="20% - Accent4 2 3 5 2 3" xfId="4171" xr:uid="{00000000-0005-0000-0000-00007B0C0000}"/>
    <cellStyle name="20% - Accent4 2 3 5 3" xfId="4172" xr:uid="{00000000-0005-0000-0000-00007C0C0000}"/>
    <cellStyle name="20% - Accent4 2 3 5 3 2" xfId="4173" xr:uid="{00000000-0005-0000-0000-00007D0C0000}"/>
    <cellStyle name="20% - Accent4 2 3 5 4" xfId="4174" xr:uid="{00000000-0005-0000-0000-00007E0C0000}"/>
    <cellStyle name="20% - Accent4 2 3 6" xfId="4175" xr:uid="{00000000-0005-0000-0000-00007F0C0000}"/>
    <cellStyle name="20% - Accent4 2 3 6 2" xfId="4176" xr:uid="{00000000-0005-0000-0000-0000800C0000}"/>
    <cellStyle name="20% - Accent4 2 3 6 2 2" xfId="4177" xr:uid="{00000000-0005-0000-0000-0000810C0000}"/>
    <cellStyle name="20% - Accent4 2 3 6 2 2 2" xfId="4178" xr:uid="{00000000-0005-0000-0000-0000820C0000}"/>
    <cellStyle name="20% - Accent4 2 3 6 2 3" xfId="4179" xr:uid="{00000000-0005-0000-0000-0000830C0000}"/>
    <cellStyle name="20% - Accent4 2 3 6 3" xfId="4180" xr:uid="{00000000-0005-0000-0000-0000840C0000}"/>
    <cellStyle name="20% - Accent4 2 3 6 3 2" xfId="4181" xr:uid="{00000000-0005-0000-0000-0000850C0000}"/>
    <cellStyle name="20% - Accent4 2 3 6 4" xfId="4182" xr:uid="{00000000-0005-0000-0000-0000860C0000}"/>
    <cellStyle name="20% - Accent4 2 3 7" xfId="4183" xr:uid="{00000000-0005-0000-0000-0000870C0000}"/>
    <cellStyle name="20% - Accent4 2 3 7 2" xfId="4184" xr:uid="{00000000-0005-0000-0000-0000880C0000}"/>
    <cellStyle name="20% - Accent4 2 3 7 2 2" xfId="4185" xr:uid="{00000000-0005-0000-0000-0000890C0000}"/>
    <cellStyle name="20% - Accent4 2 3 7 3" xfId="4186" xr:uid="{00000000-0005-0000-0000-00008A0C0000}"/>
    <cellStyle name="20% - Accent4 2 3 8" xfId="4187" xr:uid="{00000000-0005-0000-0000-00008B0C0000}"/>
    <cellStyle name="20% - Accent4 2 3 8 2" xfId="4188" xr:uid="{00000000-0005-0000-0000-00008C0C0000}"/>
    <cellStyle name="20% - Accent4 2 3 9" xfId="4189" xr:uid="{00000000-0005-0000-0000-00008D0C0000}"/>
    <cellStyle name="20% - Accent4 2 4" xfId="4190" xr:uid="{00000000-0005-0000-0000-00008E0C0000}"/>
    <cellStyle name="20% - Accent4 2 4 2" xfId="4191" xr:uid="{00000000-0005-0000-0000-00008F0C0000}"/>
    <cellStyle name="20% - Accent4 2 4 2 2" xfId="4192" xr:uid="{00000000-0005-0000-0000-0000900C0000}"/>
    <cellStyle name="20% - Accent4 2 4 2 2 2" xfId="4193" xr:uid="{00000000-0005-0000-0000-0000910C0000}"/>
    <cellStyle name="20% - Accent4 2 4 2 2 2 2" xfId="4194" xr:uid="{00000000-0005-0000-0000-0000920C0000}"/>
    <cellStyle name="20% - Accent4 2 4 2 2 3" xfId="4195" xr:uid="{00000000-0005-0000-0000-0000930C0000}"/>
    <cellStyle name="20% - Accent4 2 4 2 3" xfId="4196" xr:uid="{00000000-0005-0000-0000-0000940C0000}"/>
    <cellStyle name="20% - Accent4 2 4 2 3 2" xfId="4197" xr:uid="{00000000-0005-0000-0000-0000950C0000}"/>
    <cellStyle name="20% - Accent4 2 4 2 4" xfId="4198" xr:uid="{00000000-0005-0000-0000-0000960C0000}"/>
    <cellStyle name="20% - Accent4 2 4 3" xfId="4199" xr:uid="{00000000-0005-0000-0000-0000970C0000}"/>
    <cellStyle name="20% - Accent4 2 4 3 2" xfId="4200" xr:uid="{00000000-0005-0000-0000-0000980C0000}"/>
    <cellStyle name="20% - Accent4 2 4 3 2 2" xfId="4201" xr:uid="{00000000-0005-0000-0000-0000990C0000}"/>
    <cellStyle name="20% - Accent4 2 4 3 2 2 2" xfId="4202" xr:uid="{00000000-0005-0000-0000-00009A0C0000}"/>
    <cellStyle name="20% - Accent4 2 4 3 2 3" xfId="4203" xr:uid="{00000000-0005-0000-0000-00009B0C0000}"/>
    <cellStyle name="20% - Accent4 2 4 3 3" xfId="4204" xr:uid="{00000000-0005-0000-0000-00009C0C0000}"/>
    <cellStyle name="20% - Accent4 2 4 3 3 2" xfId="4205" xr:uid="{00000000-0005-0000-0000-00009D0C0000}"/>
    <cellStyle name="20% - Accent4 2 4 3 4" xfId="4206" xr:uid="{00000000-0005-0000-0000-00009E0C0000}"/>
    <cellStyle name="20% - Accent4 2 4 4" xfId="4207" xr:uid="{00000000-0005-0000-0000-00009F0C0000}"/>
    <cellStyle name="20% - Accent4 2 4 4 2" xfId="4208" xr:uid="{00000000-0005-0000-0000-0000A00C0000}"/>
    <cellStyle name="20% - Accent4 2 4 4 2 2" xfId="4209" xr:uid="{00000000-0005-0000-0000-0000A10C0000}"/>
    <cellStyle name="20% - Accent4 2 4 4 2 2 2" xfId="4210" xr:uid="{00000000-0005-0000-0000-0000A20C0000}"/>
    <cellStyle name="20% - Accent4 2 4 4 2 3" xfId="4211" xr:uid="{00000000-0005-0000-0000-0000A30C0000}"/>
    <cellStyle name="20% - Accent4 2 4 4 3" xfId="4212" xr:uid="{00000000-0005-0000-0000-0000A40C0000}"/>
    <cellStyle name="20% - Accent4 2 4 4 3 2" xfId="4213" xr:uid="{00000000-0005-0000-0000-0000A50C0000}"/>
    <cellStyle name="20% - Accent4 2 4 4 4" xfId="4214" xr:uid="{00000000-0005-0000-0000-0000A60C0000}"/>
    <cellStyle name="20% - Accent4 2 4 5" xfId="4215" xr:uid="{00000000-0005-0000-0000-0000A70C0000}"/>
    <cellStyle name="20% - Accent4 2 4 5 2" xfId="4216" xr:uid="{00000000-0005-0000-0000-0000A80C0000}"/>
    <cellStyle name="20% - Accent4 2 4 5 2 2" xfId="4217" xr:uid="{00000000-0005-0000-0000-0000A90C0000}"/>
    <cellStyle name="20% - Accent4 2 4 5 2 2 2" xfId="4218" xr:uid="{00000000-0005-0000-0000-0000AA0C0000}"/>
    <cellStyle name="20% - Accent4 2 4 5 2 3" xfId="4219" xr:uid="{00000000-0005-0000-0000-0000AB0C0000}"/>
    <cellStyle name="20% - Accent4 2 4 5 3" xfId="4220" xr:uid="{00000000-0005-0000-0000-0000AC0C0000}"/>
    <cellStyle name="20% - Accent4 2 4 5 3 2" xfId="4221" xr:uid="{00000000-0005-0000-0000-0000AD0C0000}"/>
    <cellStyle name="20% - Accent4 2 4 5 4" xfId="4222" xr:uid="{00000000-0005-0000-0000-0000AE0C0000}"/>
    <cellStyle name="20% - Accent4 2 4 6" xfId="4223" xr:uid="{00000000-0005-0000-0000-0000AF0C0000}"/>
    <cellStyle name="20% - Accent4 2 4 6 2" xfId="4224" xr:uid="{00000000-0005-0000-0000-0000B00C0000}"/>
    <cellStyle name="20% - Accent4 2 4 6 2 2" xfId="4225" xr:uid="{00000000-0005-0000-0000-0000B10C0000}"/>
    <cellStyle name="20% - Accent4 2 4 6 2 2 2" xfId="4226" xr:uid="{00000000-0005-0000-0000-0000B20C0000}"/>
    <cellStyle name="20% - Accent4 2 4 6 2 3" xfId="4227" xr:uid="{00000000-0005-0000-0000-0000B30C0000}"/>
    <cellStyle name="20% - Accent4 2 4 6 3" xfId="4228" xr:uid="{00000000-0005-0000-0000-0000B40C0000}"/>
    <cellStyle name="20% - Accent4 2 4 6 3 2" xfId="4229" xr:uid="{00000000-0005-0000-0000-0000B50C0000}"/>
    <cellStyle name="20% - Accent4 2 4 6 4" xfId="4230" xr:uid="{00000000-0005-0000-0000-0000B60C0000}"/>
    <cellStyle name="20% - Accent4 2 4 7" xfId="4231" xr:uid="{00000000-0005-0000-0000-0000B70C0000}"/>
    <cellStyle name="20% - Accent4 2 4 7 2" xfId="4232" xr:uid="{00000000-0005-0000-0000-0000B80C0000}"/>
    <cellStyle name="20% - Accent4 2 4 7 2 2" xfId="4233" xr:uid="{00000000-0005-0000-0000-0000B90C0000}"/>
    <cellStyle name="20% - Accent4 2 4 7 3" xfId="4234" xr:uid="{00000000-0005-0000-0000-0000BA0C0000}"/>
    <cellStyle name="20% - Accent4 2 4 8" xfId="4235" xr:uid="{00000000-0005-0000-0000-0000BB0C0000}"/>
    <cellStyle name="20% - Accent4 2 4 8 2" xfId="4236" xr:uid="{00000000-0005-0000-0000-0000BC0C0000}"/>
    <cellStyle name="20% - Accent4 2 4 9" xfId="4237" xr:uid="{00000000-0005-0000-0000-0000BD0C0000}"/>
    <cellStyle name="20% - Accent4 2 5" xfId="4238" xr:uid="{00000000-0005-0000-0000-0000BE0C0000}"/>
    <cellStyle name="20% - Accent4 2 5 2" xfId="4239" xr:uid="{00000000-0005-0000-0000-0000BF0C0000}"/>
    <cellStyle name="20% - Accent4 2 5 2 2" xfId="4240" xr:uid="{00000000-0005-0000-0000-0000C00C0000}"/>
    <cellStyle name="20% - Accent4 2 5 2 2 2" xfId="4241" xr:uid="{00000000-0005-0000-0000-0000C10C0000}"/>
    <cellStyle name="20% - Accent4 2 5 2 2 2 2" xfId="4242" xr:uid="{00000000-0005-0000-0000-0000C20C0000}"/>
    <cellStyle name="20% - Accent4 2 5 2 2 3" xfId="4243" xr:uid="{00000000-0005-0000-0000-0000C30C0000}"/>
    <cellStyle name="20% - Accent4 2 5 2 3" xfId="4244" xr:uid="{00000000-0005-0000-0000-0000C40C0000}"/>
    <cellStyle name="20% - Accent4 2 5 2 3 2" xfId="4245" xr:uid="{00000000-0005-0000-0000-0000C50C0000}"/>
    <cellStyle name="20% - Accent4 2 5 2 4" xfId="4246" xr:uid="{00000000-0005-0000-0000-0000C60C0000}"/>
    <cellStyle name="20% - Accent4 2 5 3" xfId="4247" xr:uid="{00000000-0005-0000-0000-0000C70C0000}"/>
    <cellStyle name="20% - Accent4 2 5 3 2" xfId="4248" xr:uid="{00000000-0005-0000-0000-0000C80C0000}"/>
    <cellStyle name="20% - Accent4 2 5 3 2 2" xfId="4249" xr:uid="{00000000-0005-0000-0000-0000C90C0000}"/>
    <cellStyle name="20% - Accent4 2 5 3 2 2 2" xfId="4250" xr:uid="{00000000-0005-0000-0000-0000CA0C0000}"/>
    <cellStyle name="20% - Accent4 2 5 3 2 3" xfId="4251" xr:uid="{00000000-0005-0000-0000-0000CB0C0000}"/>
    <cellStyle name="20% - Accent4 2 5 3 3" xfId="4252" xr:uid="{00000000-0005-0000-0000-0000CC0C0000}"/>
    <cellStyle name="20% - Accent4 2 5 3 3 2" xfId="4253" xr:uid="{00000000-0005-0000-0000-0000CD0C0000}"/>
    <cellStyle name="20% - Accent4 2 5 3 4" xfId="4254" xr:uid="{00000000-0005-0000-0000-0000CE0C0000}"/>
    <cellStyle name="20% - Accent4 2 5 4" xfId="4255" xr:uid="{00000000-0005-0000-0000-0000CF0C0000}"/>
    <cellStyle name="20% - Accent4 2 5 4 2" xfId="4256" xr:uid="{00000000-0005-0000-0000-0000D00C0000}"/>
    <cellStyle name="20% - Accent4 2 5 4 2 2" xfId="4257" xr:uid="{00000000-0005-0000-0000-0000D10C0000}"/>
    <cellStyle name="20% - Accent4 2 5 4 2 2 2" xfId="4258" xr:uid="{00000000-0005-0000-0000-0000D20C0000}"/>
    <cellStyle name="20% - Accent4 2 5 4 2 3" xfId="4259" xr:uid="{00000000-0005-0000-0000-0000D30C0000}"/>
    <cellStyle name="20% - Accent4 2 5 4 3" xfId="4260" xr:uid="{00000000-0005-0000-0000-0000D40C0000}"/>
    <cellStyle name="20% - Accent4 2 5 4 3 2" xfId="4261" xr:uid="{00000000-0005-0000-0000-0000D50C0000}"/>
    <cellStyle name="20% - Accent4 2 5 4 4" xfId="4262" xr:uid="{00000000-0005-0000-0000-0000D60C0000}"/>
    <cellStyle name="20% - Accent4 2 5 5" xfId="4263" xr:uid="{00000000-0005-0000-0000-0000D70C0000}"/>
    <cellStyle name="20% - Accent4 2 5 5 2" xfId="4264" xr:uid="{00000000-0005-0000-0000-0000D80C0000}"/>
    <cellStyle name="20% - Accent4 2 5 5 2 2" xfId="4265" xr:uid="{00000000-0005-0000-0000-0000D90C0000}"/>
    <cellStyle name="20% - Accent4 2 5 5 2 2 2" xfId="4266" xr:uid="{00000000-0005-0000-0000-0000DA0C0000}"/>
    <cellStyle name="20% - Accent4 2 5 5 2 3" xfId="4267" xr:uid="{00000000-0005-0000-0000-0000DB0C0000}"/>
    <cellStyle name="20% - Accent4 2 5 5 3" xfId="4268" xr:uid="{00000000-0005-0000-0000-0000DC0C0000}"/>
    <cellStyle name="20% - Accent4 2 5 5 3 2" xfId="4269" xr:uid="{00000000-0005-0000-0000-0000DD0C0000}"/>
    <cellStyle name="20% - Accent4 2 5 5 4" xfId="4270" xr:uid="{00000000-0005-0000-0000-0000DE0C0000}"/>
    <cellStyle name="20% - Accent4 2 5 6" xfId="4271" xr:uid="{00000000-0005-0000-0000-0000DF0C0000}"/>
    <cellStyle name="20% - Accent4 2 5 6 2" xfId="4272" xr:uid="{00000000-0005-0000-0000-0000E00C0000}"/>
    <cellStyle name="20% - Accent4 2 5 6 2 2" xfId="4273" xr:uid="{00000000-0005-0000-0000-0000E10C0000}"/>
    <cellStyle name="20% - Accent4 2 5 6 2 2 2" xfId="4274" xr:uid="{00000000-0005-0000-0000-0000E20C0000}"/>
    <cellStyle name="20% - Accent4 2 5 6 2 3" xfId="4275" xr:uid="{00000000-0005-0000-0000-0000E30C0000}"/>
    <cellStyle name="20% - Accent4 2 5 6 3" xfId="4276" xr:uid="{00000000-0005-0000-0000-0000E40C0000}"/>
    <cellStyle name="20% - Accent4 2 5 6 3 2" xfId="4277" xr:uid="{00000000-0005-0000-0000-0000E50C0000}"/>
    <cellStyle name="20% - Accent4 2 5 6 4" xfId="4278" xr:uid="{00000000-0005-0000-0000-0000E60C0000}"/>
    <cellStyle name="20% - Accent4 2 5 7" xfId="4279" xr:uid="{00000000-0005-0000-0000-0000E70C0000}"/>
    <cellStyle name="20% - Accent4 2 5 7 2" xfId="4280" xr:uid="{00000000-0005-0000-0000-0000E80C0000}"/>
    <cellStyle name="20% - Accent4 2 5 7 2 2" xfId="4281" xr:uid="{00000000-0005-0000-0000-0000E90C0000}"/>
    <cellStyle name="20% - Accent4 2 5 7 3" xfId="4282" xr:uid="{00000000-0005-0000-0000-0000EA0C0000}"/>
    <cellStyle name="20% - Accent4 2 5 8" xfId="4283" xr:uid="{00000000-0005-0000-0000-0000EB0C0000}"/>
    <cellStyle name="20% - Accent4 2 5 8 2" xfId="4284" xr:uid="{00000000-0005-0000-0000-0000EC0C0000}"/>
    <cellStyle name="20% - Accent4 2 5 9" xfId="4285" xr:uid="{00000000-0005-0000-0000-0000ED0C0000}"/>
    <cellStyle name="20% - Accent4 2 6" xfId="4286" xr:uid="{00000000-0005-0000-0000-0000EE0C0000}"/>
    <cellStyle name="20% - Accent4 2 6 2" xfId="4287" xr:uid="{00000000-0005-0000-0000-0000EF0C0000}"/>
    <cellStyle name="20% - Accent4 2 6 2 2" xfId="4288" xr:uid="{00000000-0005-0000-0000-0000F00C0000}"/>
    <cellStyle name="20% - Accent4 2 6 2 2 2" xfId="4289" xr:uid="{00000000-0005-0000-0000-0000F10C0000}"/>
    <cellStyle name="20% - Accent4 2 6 2 2 2 2" xfId="4290" xr:uid="{00000000-0005-0000-0000-0000F20C0000}"/>
    <cellStyle name="20% - Accent4 2 6 2 2 3" xfId="4291" xr:uid="{00000000-0005-0000-0000-0000F30C0000}"/>
    <cellStyle name="20% - Accent4 2 6 2 3" xfId="4292" xr:uid="{00000000-0005-0000-0000-0000F40C0000}"/>
    <cellStyle name="20% - Accent4 2 6 2 3 2" xfId="4293" xr:uid="{00000000-0005-0000-0000-0000F50C0000}"/>
    <cellStyle name="20% - Accent4 2 6 2 4" xfId="4294" xr:uid="{00000000-0005-0000-0000-0000F60C0000}"/>
    <cellStyle name="20% - Accent4 2 6 3" xfId="4295" xr:uid="{00000000-0005-0000-0000-0000F70C0000}"/>
    <cellStyle name="20% - Accent4 2 6 3 2" xfId="4296" xr:uid="{00000000-0005-0000-0000-0000F80C0000}"/>
    <cellStyle name="20% - Accent4 2 6 3 2 2" xfId="4297" xr:uid="{00000000-0005-0000-0000-0000F90C0000}"/>
    <cellStyle name="20% - Accent4 2 6 3 2 2 2" xfId="4298" xr:uid="{00000000-0005-0000-0000-0000FA0C0000}"/>
    <cellStyle name="20% - Accent4 2 6 3 2 3" xfId="4299" xr:uid="{00000000-0005-0000-0000-0000FB0C0000}"/>
    <cellStyle name="20% - Accent4 2 6 3 3" xfId="4300" xr:uid="{00000000-0005-0000-0000-0000FC0C0000}"/>
    <cellStyle name="20% - Accent4 2 6 3 3 2" xfId="4301" xr:uid="{00000000-0005-0000-0000-0000FD0C0000}"/>
    <cellStyle name="20% - Accent4 2 6 3 4" xfId="4302" xr:uid="{00000000-0005-0000-0000-0000FE0C0000}"/>
    <cellStyle name="20% - Accent4 2 6 4" xfId="4303" xr:uid="{00000000-0005-0000-0000-0000FF0C0000}"/>
    <cellStyle name="20% - Accent4 2 6 4 2" xfId="4304" xr:uid="{00000000-0005-0000-0000-0000000D0000}"/>
    <cellStyle name="20% - Accent4 2 6 4 2 2" xfId="4305" xr:uid="{00000000-0005-0000-0000-0000010D0000}"/>
    <cellStyle name="20% - Accent4 2 6 4 2 2 2" xfId="4306" xr:uid="{00000000-0005-0000-0000-0000020D0000}"/>
    <cellStyle name="20% - Accent4 2 6 4 2 3" xfId="4307" xr:uid="{00000000-0005-0000-0000-0000030D0000}"/>
    <cellStyle name="20% - Accent4 2 6 4 3" xfId="4308" xr:uid="{00000000-0005-0000-0000-0000040D0000}"/>
    <cellStyle name="20% - Accent4 2 6 4 3 2" xfId="4309" xr:uid="{00000000-0005-0000-0000-0000050D0000}"/>
    <cellStyle name="20% - Accent4 2 6 4 4" xfId="4310" xr:uid="{00000000-0005-0000-0000-0000060D0000}"/>
    <cellStyle name="20% - Accent4 2 6 5" xfId="4311" xr:uid="{00000000-0005-0000-0000-0000070D0000}"/>
    <cellStyle name="20% - Accent4 2 6 5 2" xfId="4312" xr:uid="{00000000-0005-0000-0000-0000080D0000}"/>
    <cellStyle name="20% - Accent4 2 6 5 2 2" xfId="4313" xr:uid="{00000000-0005-0000-0000-0000090D0000}"/>
    <cellStyle name="20% - Accent4 2 6 5 2 2 2" xfId="4314" xr:uid="{00000000-0005-0000-0000-00000A0D0000}"/>
    <cellStyle name="20% - Accent4 2 6 5 2 3" xfId="4315" xr:uid="{00000000-0005-0000-0000-00000B0D0000}"/>
    <cellStyle name="20% - Accent4 2 6 5 3" xfId="4316" xr:uid="{00000000-0005-0000-0000-00000C0D0000}"/>
    <cellStyle name="20% - Accent4 2 6 5 3 2" xfId="4317" xr:uid="{00000000-0005-0000-0000-00000D0D0000}"/>
    <cellStyle name="20% - Accent4 2 6 5 4" xfId="4318" xr:uid="{00000000-0005-0000-0000-00000E0D0000}"/>
    <cellStyle name="20% - Accent4 2 6 6" xfId="4319" xr:uid="{00000000-0005-0000-0000-00000F0D0000}"/>
    <cellStyle name="20% - Accent4 2 6 6 2" xfId="4320" xr:uid="{00000000-0005-0000-0000-0000100D0000}"/>
    <cellStyle name="20% - Accent4 2 6 6 2 2" xfId="4321" xr:uid="{00000000-0005-0000-0000-0000110D0000}"/>
    <cellStyle name="20% - Accent4 2 6 6 2 2 2" xfId="4322" xr:uid="{00000000-0005-0000-0000-0000120D0000}"/>
    <cellStyle name="20% - Accent4 2 6 6 2 3" xfId="4323" xr:uid="{00000000-0005-0000-0000-0000130D0000}"/>
    <cellStyle name="20% - Accent4 2 6 6 3" xfId="4324" xr:uid="{00000000-0005-0000-0000-0000140D0000}"/>
    <cellStyle name="20% - Accent4 2 6 6 3 2" xfId="4325" xr:uid="{00000000-0005-0000-0000-0000150D0000}"/>
    <cellStyle name="20% - Accent4 2 6 6 4" xfId="4326" xr:uid="{00000000-0005-0000-0000-0000160D0000}"/>
    <cellStyle name="20% - Accent4 2 6 7" xfId="4327" xr:uid="{00000000-0005-0000-0000-0000170D0000}"/>
    <cellStyle name="20% - Accent4 2 6 7 2" xfId="4328" xr:uid="{00000000-0005-0000-0000-0000180D0000}"/>
    <cellStyle name="20% - Accent4 2 6 7 2 2" xfId="4329" xr:uid="{00000000-0005-0000-0000-0000190D0000}"/>
    <cellStyle name="20% - Accent4 2 6 7 3" xfId="4330" xr:uid="{00000000-0005-0000-0000-00001A0D0000}"/>
    <cellStyle name="20% - Accent4 2 6 8" xfId="4331" xr:uid="{00000000-0005-0000-0000-00001B0D0000}"/>
    <cellStyle name="20% - Accent4 2 6 8 2" xfId="4332" xr:uid="{00000000-0005-0000-0000-00001C0D0000}"/>
    <cellStyle name="20% - Accent4 2 6 9" xfId="4333" xr:uid="{00000000-0005-0000-0000-00001D0D0000}"/>
    <cellStyle name="20% - Accent4 2 7" xfId="4334" xr:uid="{00000000-0005-0000-0000-00001E0D0000}"/>
    <cellStyle name="20% - Accent4 2 7 2" xfId="4335" xr:uid="{00000000-0005-0000-0000-00001F0D0000}"/>
    <cellStyle name="20% - Accent4 2 7 2 2" xfId="4336" xr:uid="{00000000-0005-0000-0000-0000200D0000}"/>
    <cellStyle name="20% - Accent4 2 7 2 2 2" xfId="4337" xr:uid="{00000000-0005-0000-0000-0000210D0000}"/>
    <cellStyle name="20% - Accent4 2 7 2 3" xfId="4338" xr:uid="{00000000-0005-0000-0000-0000220D0000}"/>
    <cellStyle name="20% - Accent4 2 7 3" xfId="4339" xr:uid="{00000000-0005-0000-0000-0000230D0000}"/>
    <cellStyle name="20% - Accent4 2 7 3 2" xfId="4340" xr:uid="{00000000-0005-0000-0000-0000240D0000}"/>
    <cellStyle name="20% - Accent4 2 7 4" xfId="4341" xr:uid="{00000000-0005-0000-0000-0000250D0000}"/>
    <cellStyle name="20% - Accent4 2 8" xfId="4342" xr:uid="{00000000-0005-0000-0000-0000260D0000}"/>
    <cellStyle name="20% - Accent4 2 8 2" xfId="4343" xr:uid="{00000000-0005-0000-0000-0000270D0000}"/>
    <cellStyle name="20% - Accent4 2 8 2 2" xfId="4344" xr:uid="{00000000-0005-0000-0000-0000280D0000}"/>
    <cellStyle name="20% - Accent4 2 8 2 2 2" xfId="4345" xr:uid="{00000000-0005-0000-0000-0000290D0000}"/>
    <cellStyle name="20% - Accent4 2 8 2 3" xfId="4346" xr:uid="{00000000-0005-0000-0000-00002A0D0000}"/>
    <cellStyle name="20% - Accent4 2 8 3" xfId="4347" xr:uid="{00000000-0005-0000-0000-00002B0D0000}"/>
    <cellStyle name="20% - Accent4 2 8 3 2" xfId="4348" xr:uid="{00000000-0005-0000-0000-00002C0D0000}"/>
    <cellStyle name="20% - Accent4 2 8 4" xfId="4349" xr:uid="{00000000-0005-0000-0000-00002D0D0000}"/>
    <cellStyle name="20% - Accent4 2 9" xfId="4350" xr:uid="{00000000-0005-0000-0000-00002E0D0000}"/>
    <cellStyle name="20% - Accent4 2 9 2" xfId="4351" xr:uid="{00000000-0005-0000-0000-00002F0D0000}"/>
    <cellStyle name="20% - Accent4 2 9 2 2" xfId="4352" xr:uid="{00000000-0005-0000-0000-0000300D0000}"/>
    <cellStyle name="20% - Accent4 2 9 2 2 2" xfId="4353" xr:uid="{00000000-0005-0000-0000-0000310D0000}"/>
    <cellStyle name="20% - Accent4 2 9 2 3" xfId="4354" xr:uid="{00000000-0005-0000-0000-0000320D0000}"/>
    <cellStyle name="20% - Accent4 2 9 3" xfId="4355" xr:uid="{00000000-0005-0000-0000-0000330D0000}"/>
    <cellStyle name="20% - Accent4 2 9 3 2" xfId="4356" xr:uid="{00000000-0005-0000-0000-0000340D0000}"/>
    <cellStyle name="20% - Accent4 2 9 4" xfId="4357" xr:uid="{00000000-0005-0000-0000-0000350D0000}"/>
    <cellStyle name="20% - Accent4 3" xfId="4358" xr:uid="{00000000-0005-0000-0000-0000360D0000}"/>
    <cellStyle name="20% - Accent4 3 10" xfId="4359" xr:uid="{00000000-0005-0000-0000-0000370D0000}"/>
    <cellStyle name="20% - Accent4 3 10 2" xfId="4360" xr:uid="{00000000-0005-0000-0000-0000380D0000}"/>
    <cellStyle name="20% - Accent4 3 10 2 2" xfId="4361" xr:uid="{00000000-0005-0000-0000-0000390D0000}"/>
    <cellStyle name="20% - Accent4 3 10 2 2 2" xfId="4362" xr:uid="{00000000-0005-0000-0000-00003A0D0000}"/>
    <cellStyle name="20% - Accent4 3 10 2 3" xfId="4363" xr:uid="{00000000-0005-0000-0000-00003B0D0000}"/>
    <cellStyle name="20% - Accent4 3 10 3" xfId="4364" xr:uid="{00000000-0005-0000-0000-00003C0D0000}"/>
    <cellStyle name="20% - Accent4 3 10 3 2" xfId="4365" xr:uid="{00000000-0005-0000-0000-00003D0D0000}"/>
    <cellStyle name="20% - Accent4 3 10 4" xfId="4366" xr:uid="{00000000-0005-0000-0000-00003E0D0000}"/>
    <cellStyle name="20% - Accent4 3 11" xfId="4367" xr:uid="{00000000-0005-0000-0000-00003F0D0000}"/>
    <cellStyle name="20% - Accent4 3 11 2" xfId="4368" xr:uid="{00000000-0005-0000-0000-0000400D0000}"/>
    <cellStyle name="20% - Accent4 3 11 2 2" xfId="4369" xr:uid="{00000000-0005-0000-0000-0000410D0000}"/>
    <cellStyle name="20% - Accent4 3 11 2 2 2" xfId="4370" xr:uid="{00000000-0005-0000-0000-0000420D0000}"/>
    <cellStyle name="20% - Accent4 3 11 2 3" xfId="4371" xr:uid="{00000000-0005-0000-0000-0000430D0000}"/>
    <cellStyle name="20% - Accent4 3 11 3" xfId="4372" xr:uid="{00000000-0005-0000-0000-0000440D0000}"/>
    <cellStyle name="20% - Accent4 3 11 3 2" xfId="4373" xr:uid="{00000000-0005-0000-0000-0000450D0000}"/>
    <cellStyle name="20% - Accent4 3 11 4" xfId="4374" xr:uid="{00000000-0005-0000-0000-0000460D0000}"/>
    <cellStyle name="20% - Accent4 3 12" xfId="4375" xr:uid="{00000000-0005-0000-0000-0000470D0000}"/>
    <cellStyle name="20% - Accent4 3 12 2" xfId="4376" xr:uid="{00000000-0005-0000-0000-0000480D0000}"/>
    <cellStyle name="20% - Accent4 3 12 2 2" xfId="4377" xr:uid="{00000000-0005-0000-0000-0000490D0000}"/>
    <cellStyle name="20% - Accent4 3 12 2 2 2" xfId="4378" xr:uid="{00000000-0005-0000-0000-00004A0D0000}"/>
    <cellStyle name="20% - Accent4 3 12 2 3" xfId="4379" xr:uid="{00000000-0005-0000-0000-00004B0D0000}"/>
    <cellStyle name="20% - Accent4 3 12 3" xfId="4380" xr:uid="{00000000-0005-0000-0000-00004C0D0000}"/>
    <cellStyle name="20% - Accent4 3 12 3 2" xfId="4381" xr:uid="{00000000-0005-0000-0000-00004D0D0000}"/>
    <cellStyle name="20% - Accent4 3 12 4" xfId="4382" xr:uid="{00000000-0005-0000-0000-00004E0D0000}"/>
    <cellStyle name="20% - Accent4 3 13" xfId="4383" xr:uid="{00000000-0005-0000-0000-00004F0D0000}"/>
    <cellStyle name="20% - Accent4 3 13 2" xfId="4384" xr:uid="{00000000-0005-0000-0000-0000500D0000}"/>
    <cellStyle name="20% - Accent4 3 13 2 2" xfId="4385" xr:uid="{00000000-0005-0000-0000-0000510D0000}"/>
    <cellStyle name="20% - Accent4 3 13 3" xfId="4386" xr:uid="{00000000-0005-0000-0000-0000520D0000}"/>
    <cellStyle name="20% - Accent4 3 14" xfId="4387" xr:uid="{00000000-0005-0000-0000-0000530D0000}"/>
    <cellStyle name="20% - Accent4 3 14 2" xfId="4388" xr:uid="{00000000-0005-0000-0000-0000540D0000}"/>
    <cellStyle name="20% - Accent4 3 14 2 2" xfId="4389" xr:uid="{00000000-0005-0000-0000-0000550D0000}"/>
    <cellStyle name="20% - Accent4 3 14 3" xfId="4390" xr:uid="{00000000-0005-0000-0000-0000560D0000}"/>
    <cellStyle name="20% - Accent4 3 15" xfId="4391" xr:uid="{00000000-0005-0000-0000-0000570D0000}"/>
    <cellStyle name="20% - Accent4 3 15 2" xfId="4392" xr:uid="{00000000-0005-0000-0000-0000580D0000}"/>
    <cellStyle name="20% - Accent4 3 15 2 2" xfId="4393" xr:uid="{00000000-0005-0000-0000-0000590D0000}"/>
    <cellStyle name="20% - Accent4 3 15 3" xfId="4394" xr:uid="{00000000-0005-0000-0000-00005A0D0000}"/>
    <cellStyle name="20% - Accent4 3 16" xfId="4395" xr:uid="{00000000-0005-0000-0000-00005B0D0000}"/>
    <cellStyle name="20% - Accent4 3 16 2" xfId="4396" xr:uid="{00000000-0005-0000-0000-00005C0D0000}"/>
    <cellStyle name="20% - Accent4 3 16 2 2" xfId="4397" xr:uid="{00000000-0005-0000-0000-00005D0D0000}"/>
    <cellStyle name="20% - Accent4 3 16 3" xfId="4398" xr:uid="{00000000-0005-0000-0000-00005E0D0000}"/>
    <cellStyle name="20% - Accent4 3 17" xfId="4399" xr:uid="{00000000-0005-0000-0000-00005F0D0000}"/>
    <cellStyle name="20% - Accent4 3 17 2" xfId="4400" xr:uid="{00000000-0005-0000-0000-0000600D0000}"/>
    <cellStyle name="20% - Accent4 3 17 2 2" xfId="4401" xr:uid="{00000000-0005-0000-0000-0000610D0000}"/>
    <cellStyle name="20% - Accent4 3 17 3" xfId="4402" xr:uid="{00000000-0005-0000-0000-0000620D0000}"/>
    <cellStyle name="20% - Accent4 3 18" xfId="4403" xr:uid="{00000000-0005-0000-0000-0000630D0000}"/>
    <cellStyle name="20% - Accent4 3 18 2" xfId="4404" xr:uid="{00000000-0005-0000-0000-0000640D0000}"/>
    <cellStyle name="20% - Accent4 3 18 2 2" xfId="4405" xr:uid="{00000000-0005-0000-0000-0000650D0000}"/>
    <cellStyle name="20% - Accent4 3 18 3" xfId="4406" xr:uid="{00000000-0005-0000-0000-0000660D0000}"/>
    <cellStyle name="20% - Accent4 3 19" xfId="4407" xr:uid="{00000000-0005-0000-0000-0000670D0000}"/>
    <cellStyle name="20% - Accent4 3 19 2" xfId="4408" xr:uid="{00000000-0005-0000-0000-0000680D0000}"/>
    <cellStyle name="20% - Accent4 3 19 2 2" xfId="4409" xr:uid="{00000000-0005-0000-0000-0000690D0000}"/>
    <cellStyle name="20% - Accent4 3 19 3" xfId="4410" xr:uid="{00000000-0005-0000-0000-00006A0D0000}"/>
    <cellStyle name="20% - Accent4 3 2" xfId="4411" xr:uid="{00000000-0005-0000-0000-00006B0D0000}"/>
    <cellStyle name="20% - Accent4 3 2 10" xfId="4412" xr:uid="{00000000-0005-0000-0000-00006C0D0000}"/>
    <cellStyle name="20% - Accent4 3 2 10 2" xfId="4413" xr:uid="{00000000-0005-0000-0000-00006D0D0000}"/>
    <cellStyle name="20% - Accent4 3 2 11" xfId="4414" xr:uid="{00000000-0005-0000-0000-00006E0D0000}"/>
    <cellStyle name="20% - Accent4 3 2 12" xfId="4415" xr:uid="{00000000-0005-0000-0000-00006F0D0000}"/>
    <cellStyle name="20% - Accent4 3 2 2" xfId="4416" xr:uid="{00000000-0005-0000-0000-0000700D0000}"/>
    <cellStyle name="20% - Accent4 3 2 2 2" xfId="4417" xr:uid="{00000000-0005-0000-0000-0000710D0000}"/>
    <cellStyle name="20% - Accent4 3 2 2 2 2" xfId="4418" xr:uid="{00000000-0005-0000-0000-0000720D0000}"/>
    <cellStyle name="20% - Accent4 3 2 2 2 2 2" xfId="4419" xr:uid="{00000000-0005-0000-0000-0000730D0000}"/>
    <cellStyle name="20% - Accent4 3 2 2 2 2 2 2" xfId="4420" xr:uid="{00000000-0005-0000-0000-0000740D0000}"/>
    <cellStyle name="20% - Accent4 3 2 2 2 2 3" xfId="4421" xr:uid="{00000000-0005-0000-0000-0000750D0000}"/>
    <cellStyle name="20% - Accent4 3 2 2 2 3" xfId="4422" xr:uid="{00000000-0005-0000-0000-0000760D0000}"/>
    <cellStyle name="20% - Accent4 3 2 2 2 3 2" xfId="4423" xr:uid="{00000000-0005-0000-0000-0000770D0000}"/>
    <cellStyle name="20% - Accent4 3 2 2 2 4" xfId="4424" xr:uid="{00000000-0005-0000-0000-0000780D0000}"/>
    <cellStyle name="20% - Accent4 3 2 2 3" xfId="4425" xr:uid="{00000000-0005-0000-0000-0000790D0000}"/>
    <cellStyle name="20% - Accent4 3 2 2 3 2" xfId="4426" xr:uid="{00000000-0005-0000-0000-00007A0D0000}"/>
    <cellStyle name="20% - Accent4 3 2 2 3 2 2" xfId="4427" xr:uid="{00000000-0005-0000-0000-00007B0D0000}"/>
    <cellStyle name="20% - Accent4 3 2 2 3 2 2 2" xfId="4428" xr:uid="{00000000-0005-0000-0000-00007C0D0000}"/>
    <cellStyle name="20% - Accent4 3 2 2 3 2 3" xfId="4429" xr:uid="{00000000-0005-0000-0000-00007D0D0000}"/>
    <cellStyle name="20% - Accent4 3 2 2 3 3" xfId="4430" xr:uid="{00000000-0005-0000-0000-00007E0D0000}"/>
    <cellStyle name="20% - Accent4 3 2 2 3 3 2" xfId="4431" xr:uid="{00000000-0005-0000-0000-00007F0D0000}"/>
    <cellStyle name="20% - Accent4 3 2 2 3 4" xfId="4432" xr:uid="{00000000-0005-0000-0000-0000800D0000}"/>
    <cellStyle name="20% - Accent4 3 2 2 4" xfId="4433" xr:uid="{00000000-0005-0000-0000-0000810D0000}"/>
    <cellStyle name="20% - Accent4 3 2 2 4 2" xfId="4434" xr:uid="{00000000-0005-0000-0000-0000820D0000}"/>
    <cellStyle name="20% - Accent4 3 2 2 4 2 2" xfId="4435" xr:uid="{00000000-0005-0000-0000-0000830D0000}"/>
    <cellStyle name="20% - Accent4 3 2 2 4 2 2 2" xfId="4436" xr:uid="{00000000-0005-0000-0000-0000840D0000}"/>
    <cellStyle name="20% - Accent4 3 2 2 4 2 3" xfId="4437" xr:uid="{00000000-0005-0000-0000-0000850D0000}"/>
    <cellStyle name="20% - Accent4 3 2 2 4 3" xfId="4438" xr:uid="{00000000-0005-0000-0000-0000860D0000}"/>
    <cellStyle name="20% - Accent4 3 2 2 4 3 2" xfId="4439" xr:uid="{00000000-0005-0000-0000-0000870D0000}"/>
    <cellStyle name="20% - Accent4 3 2 2 4 4" xfId="4440" xr:uid="{00000000-0005-0000-0000-0000880D0000}"/>
    <cellStyle name="20% - Accent4 3 2 2 5" xfId="4441" xr:uid="{00000000-0005-0000-0000-0000890D0000}"/>
    <cellStyle name="20% - Accent4 3 2 2 5 2" xfId="4442" xr:uid="{00000000-0005-0000-0000-00008A0D0000}"/>
    <cellStyle name="20% - Accent4 3 2 2 5 2 2" xfId="4443" xr:uid="{00000000-0005-0000-0000-00008B0D0000}"/>
    <cellStyle name="20% - Accent4 3 2 2 5 2 2 2" xfId="4444" xr:uid="{00000000-0005-0000-0000-00008C0D0000}"/>
    <cellStyle name="20% - Accent4 3 2 2 5 2 3" xfId="4445" xr:uid="{00000000-0005-0000-0000-00008D0D0000}"/>
    <cellStyle name="20% - Accent4 3 2 2 5 3" xfId="4446" xr:uid="{00000000-0005-0000-0000-00008E0D0000}"/>
    <cellStyle name="20% - Accent4 3 2 2 5 3 2" xfId="4447" xr:uid="{00000000-0005-0000-0000-00008F0D0000}"/>
    <cellStyle name="20% - Accent4 3 2 2 5 4" xfId="4448" xr:uid="{00000000-0005-0000-0000-0000900D0000}"/>
    <cellStyle name="20% - Accent4 3 2 2 6" xfId="4449" xr:uid="{00000000-0005-0000-0000-0000910D0000}"/>
    <cellStyle name="20% - Accent4 3 2 2 6 2" xfId="4450" xr:uid="{00000000-0005-0000-0000-0000920D0000}"/>
    <cellStyle name="20% - Accent4 3 2 2 6 2 2" xfId="4451" xr:uid="{00000000-0005-0000-0000-0000930D0000}"/>
    <cellStyle name="20% - Accent4 3 2 2 6 2 2 2" xfId="4452" xr:uid="{00000000-0005-0000-0000-0000940D0000}"/>
    <cellStyle name="20% - Accent4 3 2 2 6 2 3" xfId="4453" xr:uid="{00000000-0005-0000-0000-0000950D0000}"/>
    <cellStyle name="20% - Accent4 3 2 2 6 3" xfId="4454" xr:uid="{00000000-0005-0000-0000-0000960D0000}"/>
    <cellStyle name="20% - Accent4 3 2 2 6 3 2" xfId="4455" xr:uid="{00000000-0005-0000-0000-0000970D0000}"/>
    <cellStyle name="20% - Accent4 3 2 2 6 4" xfId="4456" xr:uid="{00000000-0005-0000-0000-0000980D0000}"/>
    <cellStyle name="20% - Accent4 3 2 2 7" xfId="4457" xr:uid="{00000000-0005-0000-0000-0000990D0000}"/>
    <cellStyle name="20% - Accent4 3 2 2 7 2" xfId="4458" xr:uid="{00000000-0005-0000-0000-00009A0D0000}"/>
    <cellStyle name="20% - Accent4 3 2 2 7 2 2" xfId="4459" xr:uid="{00000000-0005-0000-0000-00009B0D0000}"/>
    <cellStyle name="20% - Accent4 3 2 2 7 3" xfId="4460" xr:uid="{00000000-0005-0000-0000-00009C0D0000}"/>
    <cellStyle name="20% - Accent4 3 2 2 8" xfId="4461" xr:uid="{00000000-0005-0000-0000-00009D0D0000}"/>
    <cellStyle name="20% - Accent4 3 2 2 8 2" xfId="4462" xr:uid="{00000000-0005-0000-0000-00009E0D0000}"/>
    <cellStyle name="20% - Accent4 3 2 2 9" xfId="4463" xr:uid="{00000000-0005-0000-0000-00009F0D0000}"/>
    <cellStyle name="20% - Accent4 3 2 3" xfId="4464" xr:uid="{00000000-0005-0000-0000-0000A00D0000}"/>
    <cellStyle name="20% - Accent4 3 2 3 2" xfId="4465" xr:uid="{00000000-0005-0000-0000-0000A10D0000}"/>
    <cellStyle name="20% - Accent4 3 2 3 2 2" xfId="4466" xr:uid="{00000000-0005-0000-0000-0000A20D0000}"/>
    <cellStyle name="20% - Accent4 3 2 3 2 2 2" xfId="4467" xr:uid="{00000000-0005-0000-0000-0000A30D0000}"/>
    <cellStyle name="20% - Accent4 3 2 3 2 2 2 2" xfId="4468" xr:uid="{00000000-0005-0000-0000-0000A40D0000}"/>
    <cellStyle name="20% - Accent4 3 2 3 2 2 3" xfId="4469" xr:uid="{00000000-0005-0000-0000-0000A50D0000}"/>
    <cellStyle name="20% - Accent4 3 2 3 2 3" xfId="4470" xr:uid="{00000000-0005-0000-0000-0000A60D0000}"/>
    <cellStyle name="20% - Accent4 3 2 3 2 3 2" xfId="4471" xr:uid="{00000000-0005-0000-0000-0000A70D0000}"/>
    <cellStyle name="20% - Accent4 3 2 3 2 4" xfId="4472" xr:uid="{00000000-0005-0000-0000-0000A80D0000}"/>
    <cellStyle name="20% - Accent4 3 2 3 3" xfId="4473" xr:uid="{00000000-0005-0000-0000-0000A90D0000}"/>
    <cellStyle name="20% - Accent4 3 2 3 3 2" xfId="4474" xr:uid="{00000000-0005-0000-0000-0000AA0D0000}"/>
    <cellStyle name="20% - Accent4 3 2 3 3 2 2" xfId="4475" xr:uid="{00000000-0005-0000-0000-0000AB0D0000}"/>
    <cellStyle name="20% - Accent4 3 2 3 3 2 2 2" xfId="4476" xr:uid="{00000000-0005-0000-0000-0000AC0D0000}"/>
    <cellStyle name="20% - Accent4 3 2 3 3 2 3" xfId="4477" xr:uid="{00000000-0005-0000-0000-0000AD0D0000}"/>
    <cellStyle name="20% - Accent4 3 2 3 3 3" xfId="4478" xr:uid="{00000000-0005-0000-0000-0000AE0D0000}"/>
    <cellStyle name="20% - Accent4 3 2 3 3 3 2" xfId="4479" xr:uid="{00000000-0005-0000-0000-0000AF0D0000}"/>
    <cellStyle name="20% - Accent4 3 2 3 3 4" xfId="4480" xr:uid="{00000000-0005-0000-0000-0000B00D0000}"/>
    <cellStyle name="20% - Accent4 3 2 3 4" xfId="4481" xr:uid="{00000000-0005-0000-0000-0000B10D0000}"/>
    <cellStyle name="20% - Accent4 3 2 3 4 2" xfId="4482" xr:uid="{00000000-0005-0000-0000-0000B20D0000}"/>
    <cellStyle name="20% - Accent4 3 2 3 4 2 2" xfId="4483" xr:uid="{00000000-0005-0000-0000-0000B30D0000}"/>
    <cellStyle name="20% - Accent4 3 2 3 4 2 2 2" xfId="4484" xr:uid="{00000000-0005-0000-0000-0000B40D0000}"/>
    <cellStyle name="20% - Accent4 3 2 3 4 2 3" xfId="4485" xr:uid="{00000000-0005-0000-0000-0000B50D0000}"/>
    <cellStyle name="20% - Accent4 3 2 3 4 3" xfId="4486" xr:uid="{00000000-0005-0000-0000-0000B60D0000}"/>
    <cellStyle name="20% - Accent4 3 2 3 4 3 2" xfId="4487" xr:uid="{00000000-0005-0000-0000-0000B70D0000}"/>
    <cellStyle name="20% - Accent4 3 2 3 4 4" xfId="4488" xr:uid="{00000000-0005-0000-0000-0000B80D0000}"/>
    <cellStyle name="20% - Accent4 3 2 3 5" xfId="4489" xr:uid="{00000000-0005-0000-0000-0000B90D0000}"/>
    <cellStyle name="20% - Accent4 3 2 3 5 2" xfId="4490" xr:uid="{00000000-0005-0000-0000-0000BA0D0000}"/>
    <cellStyle name="20% - Accent4 3 2 3 5 2 2" xfId="4491" xr:uid="{00000000-0005-0000-0000-0000BB0D0000}"/>
    <cellStyle name="20% - Accent4 3 2 3 5 2 2 2" xfId="4492" xr:uid="{00000000-0005-0000-0000-0000BC0D0000}"/>
    <cellStyle name="20% - Accent4 3 2 3 5 2 3" xfId="4493" xr:uid="{00000000-0005-0000-0000-0000BD0D0000}"/>
    <cellStyle name="20% - Accent4 3 2 3 5 3" xfId="4494" xr:uid="{00000000-0005-0000-0000-0000BE0D0000}"/>
    <cellStyle name="20% - Accent4 3 2 3 5 3 2" xfId="4495" xr:uid="{00000000-0005-0000-0000-0000BF0D0000}"/>
    <cellStyle name="20% - Accent4 3 2 3 5 4" xfId="4496" xr:uid="{00000000-0005-0000-0000-0000C00D0000}"/>
    <cellStyle name="20% - Accent4 3 2 3 6" xfId="4497" xr:uid="{00000000-0005-0000-0000-0000C10D0000}"/>
    <cellStyle name="20% - Accent4 3 2 3 6 2" xfId="4498" xr:uid="{00000000-0005-0000-0000-0000C20D0000}"/>
    <cellStyle name="20% - Accent4 3 2 3 6 2 2" xfId="4499" xr:uid="{00000000-0005-0000-0000-0000C30D0000}"/>
    <cellStyle name="20% - Accent4 3 2 3 6 2 2 2" xfId="4500" xr:uid="{00000000-0005-0000-0000-0000C40D0000}"/>
    <cellStyle name="20% - Accent4 3 2 3 6 2 3" xfId="4501" xr:uid="{00000000-0005-0000-0000-0000C50D0000}"/>
    <cellStyle name="20% - Accent4 3 2 3 6 3" xfId="4502" xr:uid="{00000000-0005-0000-0000-0000C60D0000}"/>
    <cellStyle name="20% - Accent4 3 2 3 6 3 2" xfId="4503" xr:uid="{00000000-0005-0000-0000-0000C70D0000}"/>
    <cellStyle name="20% - Accent4 3 2 3 6 4" xfId="4504" xr:uid="{00000000-0005-0000-0000-0000C80D0000}"/>
    <cellStyle name="20% - Accent4 3 2 3 7" xfId="4505" xr:uid="{00000000-0005-0000-0000-0000C90D0000}"/>
    <cellStyle name="20% - Accent4 3 2 3 7 2" xfId="4506" xr:uid="{00000000-0005-0000-0000-0000CA0D0000}"/>
    <cellStyle name="20% - Accent4 3 2 3 7 2 2" xfId="4507" xr:uid="{00000000-0005-0000-0000-0000CB0D0000}"/>
    <cellStyle name="20% - Accent4 3 2 3 7 3" xfId="4508" xr:uid="{00000000-0005-0000-0000-0000CC0D0000}"/>
    <cellStyle name="20% - Accent4 3 2 3 8" xfId="4509" xr:uid="{00000000-0005-0000-0000-0000CD0D0000}"/>
    <cellStyle name="20% - Accent4 3 2 3 8 2" xfId="4510" xr:uid="{00000000-0005-0000-0000-0000CE0D0000}"/>
    <cellStyle name="20% - Accent4 3 2 3 9" xfId="4511" xr:uid="{00000000-0005-0000-0000-0000CF0D0000}"/>
    <cellStyle name="20% - Accent4 3 2 4" xfId="4512" xr:uid="{00000000-0005-0000-0000-0000D00D0000}"/>
    <cellStyle name="20% - Accent4 3 2 4 2" xfId="4513" xr:uid="{00000000-0005-0000-0000-0000D10D0000}"/>
    <cellStyle name="20% - Accent4 3 2 4 2 2" xfId="4514" xr:uid="{00000000-0005-0000-0000-0000D20D0000}"/>
    <cellStyle name="20% - Accent4 3 2 4 2 2 2" xfId="4515" xr:uid="{00000000-0005-0000-0000-0000D30D0000}"/>
    <cellStyle name="20% - Accent4 3 2 4 2 3" xfId="4516" xr:uid="{00000000-0005-0000-0000-0000D40D0000}"/>
    <cellStyle name="20% - Accent4 3 2 4 3" xfId="4517" xr:uid="{00000000-0005-0000-0000-0000D50D0000}"/>
    <cellStyle name="20% - Accent4 3 2 4 3 2" xfId="4518" xr:uid="{00000000-0005-0000-0000-0000D60D0000}"/>
    <cellStyle name="20% - Accent4 3 2 4 4" xfId="4519" xr:uid="{00000000-0005-0000-0000-0000D70D0000}"/>
    <cellStyle name="20% - Accent4 3 2 5" xfId="4520" xr:uid="{00000000-0005-0000-0000-0000D80D0000}"/>
    <cellStyle name="20% - Accent4 3 2 5 2" xfId="4521" xr:uid="{00000000-0005-0000-0000-0000D90D0000}"/>
    <cellStyle name="20% - Accent4 3 2 5 2 2" xfId="4522" xr:uid="{00000000-0005-0000-0000-0000DA0D0000}"/>
    <cellStyle name="20% - Accent4 3 2 5 2 2 2" xfId="4523" xr:uid="{00000000-0005-0000-0000-0000DB0D0000}"/>
    <cellStyle name="20% - Accent4 3 2 5 2 3" xfId="4524" xr:uid="{00000000-0005-0000-0000-0000DC0D0000}"/>
    <cellStyle name="20% - Accent4 3 2 5 3" xfId="4525" xr:uid="{00000000-0005-0000-0000-0000DD0D0000}"/>
    <cellStyle name="20% - Accent4 3 2 5 3 2" xfId="4526" xr:uid="{00000000-0005-0000-0000-0000DE0D0000}"/>
    <cellStyle name="20% - Accent4 3 2 5 4" xfId="4527" xr:uid="{00000000-0005-0000-0000-0000DF0D0000}"/>
    <cellStyle name="20% - Accent4 3 2 6" xfId="4528" xr:uid="{00000000-0005-0000-0000-0000E00D0000}"/>
    <cellStyle name="20% - Accent4 3 2 6 2" xfId="4529" xr:uid="{00000000-0005-0000-0000-0000E10D0000}"/>
    <cellStyle name="20% - Accent4 3 2 6 2 2" xfId="4530" xr:uid="{00000000-0005-0000-0000-0000E20D0000}"/>
    <cellStyle name="20% - Accent4 3 2 6 2 2 2" xfId="4531" xr:uid="{00000000-0005-0000-0000-0000E30D0000}"/>
    <cellStyle name="20% - Accent4 3 2 6 2 3" xfId="4532" xr:uid="{00000000-0005-0000-0000-0000E40D0000}"/>
    <cellStyle name="20% - Accent4 3 2 6 3" xfId="4533" xr:uid="{00000000-0005-0000-0000-0000E50D0000}"/>
    <cellStyle name="20% - Accent4 3 2 6 3 2" xfId="4534" xr:uid="{00000000-0005-0000-0000-0000E60D0000}"/>
    <cellStyle name="20% - Accent4 3 2 6 4" xfId="4535" xr:uid="{00000000-0005-0000-0000-0000E70D0000}"/>
    <cellStyle name="20% - Accent4 3 2 7" xfId="4536" xr:uid="{00000000-0005-0000-0000-0000E80D0000}"/>
    <cellStyle name="20% - Accent4 3 2 7 2" xfId="4537" xr:uid="{00000000-0005-0000-0000-0000E90D0000}"/>
    <cellStyle name="20% - Accent4 3 2 7 2 2" xfId="4538" xr:uid="{00000000-0005-0000-0000-0000EA0D0000}"/>
    <cellStyle name="20% - Accent4 3 2 7 2 2 2" xfId="4539" xr:uid="{00000000-0005-0000-0000-0000EB0D0000}"/>
    <cellStyle name="20% - Accent4 3 2 7 2 3" xfId="4540" xr:uid="{00000000-0005-0000-0000-0000EC0D0000}"/>
    <cellStyle name="20% - Accent4 3 2 7 3" xfId="4541" xr:uid="{00000000-0005-0000-0000-0000ED0D0000}"/>
    <cellStyle name="20% - Accent4 3 2 7 3 2" xfId="4542" xr:uid="{00000000-0005-0000-0000-0000EE0D0000}"/>
    <cellStyle name="20% - Accent4 3 2 7 4" xfId="4543" xr:uid="{00000000-0005-0000-0000-0000EF0D0000}"/>
    <cellStyle name="20% - Accent4 3 2 8" xfId="4544" xr:uid="{00000000-0005-0000-0000-0000F00D0000}"/>
    <cellStyle name="20% - Accent4 3 2 8 2" xfId="4545" xr:uid="{00000000-0005-0000-0000-0000F10D0000}"/>
    <cellStyle name="20% - Accent4 3 2 8 2 2" xfId="4546" xr:uid="{00000000-0005-0000-0000-0000F20D0000}"/>
    <cellStyle name="20% - Accent4 3 2 8 2 2 2" xfId="4547" xr:uid="{00000000-0005-0000-0000-0000F30D0000}"/>
    <cellStyle name="20% - Accent4 3 2 8 2 3" xfId="4548" xr:uid="{00000000-0005-0000-0000-0000F40D0000}"/>
    <cellStyle name="20% - Accent4 3 2 8 3" xfId="4549" xr:uid="{00000000-0005-0000-0000-0000F50D0000}"/>
    <cellStyle name="20% - Accent4 3 2 8 3 2" xfId="4550" xr:uid="{00000000-0005-0000-0000-0000F60D0000}"/>
    <cellStyle name="20% - Accent4 3 2 8 4" xfId="4551" xr:uid="{00000000-0005-0000-0000-0000F70D0000}"/>
    <cellStyle name="20% - Accent4 3 2 9" xfId="4552" xr:uid="{00000000-0005-0000-0000-0000F80D0000}"/>
    <cellStyle name="20% - Accent4 3 2 9 2" xfId="4553" xr:uid="{00000000-0005-0000-0000-0000F90D0000}"/>
    <cellStyle name="20% - Accent4 3 2 9 2 2" xfId="4554" xr:uid="{00000000-0005-0000-0000-0000FA0D0000}"/>
    <cellStyle name="20% - Accent4 3 2 9 3" xfId="4555" xr:uid="{00000000-0005-0000-0000-0000FB0D0000}"/>
    <cellStyle name="20% - Accent4 3 20" xfId="4556" xr:uid="{00000000-0005-0000-0000-0000FC0D0000}"/>
    <cellStyle name="20% - Accent4 3 20 2" xfId="4557" xr:uid="{00000000-0005-0000-0000-0000FD0D0000}"/>
    <cellStyle name="20% - Accent4 3 20 2 2" xfId="4558" xr:uid="{00000000-0005-0000-0000-0000FE0D0000}"/>
    <cellStyle name="20% - Accent4 3 20 3" xfId="4559" xr:uid="{00000000-0005-0000-0000-0000FF0D0000}"/>
    <cellStyle name="20% - Accent4 3 21" xfId="4560" xr:uid="{00000000-0005-0000-0000-0000000E0000}"/>
    <cellStyle name="20% - Accent4 3 21 2" xfId="4561" xr:uid="{00000000-0005-0000-0000-0000010E0000}"/>
    <cellStyle name="20% - Accent4 3 21 2 2" xfId="4562" xr:uid="{00000000-0005-0000-0000-0000020E0000}"/>
    <cellStyle name="20% - Accent4 3 21 3" xfId="4563" xr:uid="{00000000-0005-0000-0000-0000030E0000}"/>
    <cellStyle name="20% - Accent4 3 22" xfId="4564" xr:uid="{00000000-0005-0000-0000-0000040E0000}"/>
    <cellStyle name="20% - Accent4 3 22 2" xfId="4565" xr:uid="{00000000-0005-0000-0000-0000050E0000}"/>
    <cellStyle name="20% - Accent4 3 22 2 2" xfId="4566" xr:uid="{00000000-0005-0000-0000-0000060E0000}"/>
    <cellStyle name="20% - Accent4 3 22 3" xfId="4567" xr:uid="{00000000-0005-0000-0000-0000070E0000}"/>
    <cellStyle name="20% - Accent4 3 23" xfId="4568" xr:uid="{00000000-0005-0000-0000-0000080E0000}"/>
    <cellStyle name="20% - Accent4 3 23 2" xfId="4569" xr:uid="{00000000-0005-0000-0000-0000090E0000}"/>
    <cellStyle name="20% - Accent4 3 23 2 2" xfId="4570" xr:uid="{00000000-0005-0000-0000-00000A0E0000}"/>
    <cellStyle name="20% - Accent4 3 23 3" xfId="4571" xr:uid="{00000000-0005-0000-0000-00000B0E0000}"/>
    <cellStyle name="20% - Accent4 3 24" xfId="4572" xr:uid="{00000000-0005-0000-0000-00000C0E0000}"/>
    <cellStyle name="20% - Accent4 3 24 2" xfId="4573" xr:uid="{00000000-0005-0000-0000-00000D0E0000}"/>
    <cellStyle name="20% - Accent4 3 24 2 2" xfId="4574" xr:uid="{00000000-0005-0000-0000-00000E0E0000}"/>
    <cellStyle name="20% - Accent4 3 24 3" xfId="4575" xr:uid="{00000000-0005-0000-0000-00000F0E0000}"/>
    <cellStyle name="20% - Accent4 3 25" xfId="4576" xr:uid="{00000000-0005-0000-0000-0000100E0000}"/>
    <cellStyle name="20% - Accent4 3 25 2" xfId="4577" xr:uid="{00000000-0005-0000-0000-0000110E0000}"/>
    <cellStyle name="20% - Accent4 3 25 2 2" xfId="4578" xr:uid="{00000000-0005-0000-0000-0000120E0000}"/>
    <cellStyle name="20% - Accent4 3 25 3" xfId="4579" xr:uid="{00000000-0005-0000-0000-0000130E0000}"/>
    <cellStyle name="20% - Accent4 3 26" xfId="4580" xr:uid="{00000000-0005-0000-0000-0000140E0000}"/>
    <cellStyle name="20% - Accent4 3 26 2" xfId="4581" xr:uid="{00000000-0005-0000-0000-0000150E0000}"/>
    <cellStyle name="20% - Accent4 3 26 2 2" xfId="4582" xr:uid="{00000000-0005-0000-0000-0000160E0000}"/>
    <cellStyle name="20% - Accent4 3 26 3" xfId="4583" xr:uid="{00000000-0005-0000-0000-0000170E0000}"/>
    <cellStyle name="20% - Accent4 3 27" xfId="4584" xr:uid="{00000000-0005-0000-0000-0000180E0000}"/>
    <cellStyle name="20% - Accent4 3 27 2" xfId="4585" xr:uid="{00000000-0005-0000-0000-0000190E0000}"/>
    <cellStyle name="20% - Accent4 3 27 2 2" xfId="4586" xr:uid="{00000000-0005-0000-0000-00001A0E0000}"/>
    <cellStyle name="20% - Accent4 3 27 3" xfId="4587" xr:uid="{00000000-0005-0000-0000-00001B0E0000}"/>
    <cellStyle name="20% - Accent4 3 28" xfId="4588" xr:uid="{00000000-0005-0000-0000-00001C0E0000}"/>
    <cellStyle name="20% - Accent4 3 28 2" xfId="4589" xr:uid="{00000000-0005-0000-0000-00001D0E0000}"/>
    <cellStyle name="20% - Accent4 3 28 2 2" xfId="4590" xr:uid="{00000000-0005-0000-0000-00001E0E0000}"/>
    <cellStyle name="20% - Accent4 3 28 3" xfId="4591" xr:uid="{00000000-0005-0000-0000-00001F0E0000}"/>
    <cellStyle name="20% - Accent4 3 29" xfId="4592" xr:uid="{00000000-0005-0000-0000-0000200E0000}"/>
    <cellStyle name="20% - Accent4 3 29 2" xfId="4593" xr:uid="{00000000-0005-0000-0000-0000210E0000}"/>
    <cellStyle name="20% - Accent4 3 29 2 2" xfId="4594" xr:uid="{00000000-0005-0000-0000-0000220E0000}"/>
    <cellStyle name="20% - Accent4 3 29 3" xfId="4595" xr:uid="{00000000-0005-0000-0000-0000230E0000}"/>
    <cellStyle name="20% - Accent4 3 3" xfId="4596" xr:uid="{00000000-0005-0000-0000-0000240E0000}"/>
    <cellStyle name="20% - Accent4 3 3 10" xfId="4597" xr:uid="{00000000-0005-0000-0000-0000250E0000}"/>
    <cellStyle name="20% - Accent4 3 3 2" xfId="4598" xr:uid="{00000000-0005-0000-0000-0000260E0000}"/>
    <cellStyle name="20% - Accent4 3 3 2 2" xfId="4599" xr:uid="{00000000-0005-0000-0000-0000270E0000}"/>
    <cellStyle name="20% - Accent4 3 3 2 2 2" xfId="4600" xr:uid="{00000000-0005-0000-0000-0000280E0000}"/>
    <cellStyle name="20% - Accent4 3 3 2 2 2 2" xfId="4601" xr:uid="{00000000-0005-0000-0000-0000290E0000}"/>
    <cellStyle name="20% - Accent4 3 3 2 2 3" xfId="4602" xr:uid="{00000000-0005-0000-0000-00002A0E0000}"/>
    <cellStyle name="20% - Accent4 3 3 2 3" xfId="4603" xr:uid="{00000000-0005-0000-0000-00002B0E0000}"/>
    <cellStyle name="20% - Accent4 3 3 2 3 2" xfId="4604" xr:uid="{00000000-0005-0000-0000-00002C0E0000}"/>
    <cellStyle name="20% - Accent4 3 3 2 4" xfId="4605" xr:uid="{00000000-0005-0000-0000-00002D0E0000}"/>
    <cellStyle name="20% - Accent4 3 3 3" xfId="4606" xr:uid="{00000000-0005-0000-0000-00002E0E0000}"/>
    <cellStyle name="20% - Accent4 3 3 3 2" xfId="4607" xr:uid="{00000000-0005-0000-0000-00002F0E0000}"/>
    <cellStyle name="20% - Accent4 3 3 3 2 2" xfId="4608" xr:uid="{00000000-0005-0000-0000-0000300E0000}"/>
    <cellStyle name="20% - Accent4 3 3 3 2 2 2" xfId="4609" xr:uid="{00000000-0005-0000-0000-0000310E0000}"/>
    <cellStyle name="20% - Accent4 3 3 3 2 3" xfId="4610" xr:uid="{00000000-0005-0000-0000-0000320E0000}"/>
    <cellStyle name="20% - Accent4 3 3 3 3" xfId="4611" xr:uid="{00000000-0005-0000-0000-0000330E0000}"/>
    <cellStyle name="20% - Accent4 3 3 3 3 2" xfId="4612" xr:uid="{00000000-0005-0000-0000-0000340E0000}"/>
    <cellStyle name="20% - Accent4 3 3 3 4" xfId="4613" xr:uid="{00000000-0005-0000-0000-0000350E0000}"/>
    <cellStyle name="20% - Accent4 3 3 4" xfId="4614" xr:uid="{00000000-0005-0000-0000-0000360E0000}"/>
    <cellStyle name="20% - Accent4 3 3 4 2" xfId="4615" xr:uid="{00000000-0005-0000-0000-0000370E0000}"/>
    <cellStyle name="20% - Accent4 3 3 4 2 2" xfId="4616" xr:uid="{00000000-0005-0000-0000-0000380E0000}"/>
    <cellStyle name="20% - Accent4 3 3 4 2 2 2" xfId="4617" xr:uid="{00000000-0005-0000-0000-0000390E0000}"/>
    <cellStyle name="20% - Accent4 3 3 4 2 3" xfId="4618" xr:uid="{00000000-0005-0000-0000-00003A0E0000}"/>
    <cellStyle name="20% - Accent4 3 3 4 3" xfId="4619" xr:uid="{00000000-0005-0000-0000-00003B0E0000}"/>
    <cellStyle name="20% - Accent4 3 3 4 3 2" xfId="4620" xr:uid="{00000000-0005-0000-0000-00003C0E0000}"/>
    <cellStyle name="20% - Accent4 3 3 4 4" xfId="4621" xr:uid="{00000000-0005-0000-0000-00003D0E0000}"/>
    <cellStyle name="20% - Accent4 3 3 5" xfId="4622" xr:uid="{00000000-0005-0000-0000-00003E0E0000}"/>
    <cellStyle name="20% - Accent4 3 3 5 2" xfId="4623" xr:uid="{00000000-0005-0000-0000-00003F0E0000}"/>
    <cellStyle name="20% - Accent4 3 3 5 2 2" xfId="4624" xr:uid="{00000000-0005-0000-0000-0000400E0000}"/>
    <cellStyle name="20% - Accent4 3 3 5 2 2 2" xfId="4625" xr:uid="{00000000-0005-0000-0000-0000410E0000}"/>
    <cellStyle name="20% - Accent4 3 3 5 2 3" xfId="4626" xr:uid="{00000000-0005-0000-0000-0000420E0000}"/>
    <cellStyle name="20% - Accent4 3 3 5 3" xfId="4627" xr:uid="{00000000-0005-0000-0000-0000430E0000}"/>
    <cellStyle name="20% - Accent4 3 3 5 3 2" xfId="4628" xr:uid="{00000000-0005-0000-0000-0000440E0000}"/>
    <cellStyle name="20% - Accent4 3 3 5 4" xfId="4629" xr:uid="{00000000-0005-0000-0000-0000450E0000}"/>
    <cellStyle name="20% - Accent4 3 3 6" xfId="4630" xr:uid="{00000000-0005-0000-0000-0000460E0000}"/>
    <cellStyle name="20% - Accent4 3 3 6 2" xfId="4631" xr:uid="{00000000-0005-0000-0000-0000470E0000}"/>
    <cellStyle name="20% - Accent4 3 3 6 2 2" xfId="4632" xr:uid="{00000000-0005-0000-0000-0000480E0000}"/>
    <cellStyle name="20% - Accent4 3 3 6 2 2 2" xfId="4633" xr:uid="{00000000-0005-0000-0000-0000490E0000}"/>
    <cellStyle name="20% - Accent4 3 3 6 2 3" xfId="4634" xr:uid="{00000000-0005-0000-0000-00004A0E0000}"/>
    <cellStyle name="20% - Accent4 3 3 6 3" xfId="4635" xr:uid="{00000000-0005-0000-0000-00004B0E0000}"/>
    <cellStyle name="20% - Accent4 3 3 6 3 2" xfId="4636" xr:uid="{00000000-0005-0000-0000-00004C0E0000}"/>
    <cellStyle name="20% - Accent4 3 3 6 4" xfId="4637" xr:uid="{00000000-0005-0000-0000-00004D0E0000}"/>
    <cellStyle name="20% - Accent4 3 3 7" xfId="4638" xr:uid="{00000000-0005-0000-0000-00004E0E0000}"/>
    <cellStyle name="20% - Accent4 3 3 7 2" xfId="4639" xr:uid="{00000000-0005-0000-0000-00004F0E0000}"/>
    <cellStyle name="20% - Accent4 3 3 7 2 2" xfId="4640" xr:uid="{00000000-0005-0000-0000-0000500E0000}"/>
    <cellStyle name="20% - Accent4 3 3 7 3" xfId="4641" xr:uid="{00000000-0005-0000-0000-0000510E0000}"/>
    <cellStyle name="20% - Accent4 3 3 8" xfId="4642" xr:uid="{00000000-0005-0000-0000-0000520E0000}"/>
    <cellStyle name="20% - Accent4 3 3 8 2" xfId="4643" xr:uid="{00000000-0005-0000-0000-0000530E0000}"/>
    <cellStyle name="20% - Accent4 3 3 9" xfId="4644" xr:uid="{00000000-0005-0000-0000-0000540E0000}"/>
    <cellStyle name="20% - Accent4 3 30" xfId="4645" xr:uid="{00000000-0005-0000-0000-0000550E0000}"/>
    <cellStyle name="20% - Accent4 3 30 2" xfId="4646" xr:uid="{00000000-0005-0000-0000-0000560E0000}"/>
    <cellStyle name="20% - Accent4 3 31" xfId="4647" xr:uid="{00000000-0005-0000-0000-0000570E0000}"/>
    <cellStyle name="20% - Accent4 3 32" xfId="4648" xr:uid="{00000000-0005-0000-0000-0000580E0000}"/>
    <cellStyle name="20% - Accent4 3 4" xfId="4649" xr:uid="{00000000-0005-0000-0000-0000590E0000}"/>
    <cellStyle name="20% - Accent4 3 4 2" xfId="4650" xr:uid="{00000000-0005-0000-0000-00005A0E0000}"/>
    <cellStyle name="20% - Accent4 3 4 2 2" xfId="4651" xr:uid="{00000000-0005-0000-0000-00005B0E0000}"/>
    <cellStyle name="20% - Accent4 3 4 2 2 2" xfId="4652" xr:uid="{00000000-0005-0000-0000-00005C0E0000}"/>
    <cellStyle name="20% - Accent4 3 4 2 2 2 2" xfId="4653" xr:uid="{00000000-0005-0000-0000-00005D0E0000}"/>
    <cellStyle name="20% - Accent4 3 4 2 2 3" xfId="4654" xr:uid="{00000000-0005-0000-0000-00005E0E0000}"/>
    <cellStyle name="20% - Accent4 3 4 2 3" xfId="4655" xr:uid="{00000000-0005-0000-0000-00005F0E0000}"/>
    <cellStyle name="20% - Accent4 3 4 2 3 2" xfId="4656" xr:uid="{00000000-0005-0000-0000-0000600E0000}"/>
    <cellStyle name="20% - Accent4 3 4 2 4" xfId="4657" xr:uid="{00000000-0005-0000-0000-0000610E0000}"/>
    <cellStyle name="20% - Accent4 3 4 3" xfId="4658" xr:uid="{00000000-0005-0000-0000-0000620E0000}"/>
    <cellStyle name="20% - Accent4 3 4 3 2" xfId="4659" xr:uid="{00000000-0005-0000-0000-0000630E0000}"/>
    <cellStyle name="20% - Accent4 3 4 3 2 2" xfId="4660" xr:uid="{00000000-0005-0000-0000-0000640E0000}"/>
    <cellStyle name="20% - Accent4 3 4 3 2 2 2" xfId="4661" xr:uid="{00000000-0005-0000-0000-0000650E0000}"/>
    <cellStyle name="20% - Accent4 3 4 3 2 3" xfId="4662" xr:uid="{00000000-0005-0000-0000-0000660E0000}"/>
    <cellStyle name="20% - Accent4 3 4 3 3" xfId="4663" xr:uid="{00000000-0005-0000-0000-0000670E0000}"/>
    <cellStyle name="20% - Accent4 3 4 3 3 2" xfId="4664" xr:uid="{00000000-0005-0000-0000-0000680E0000}"/>
    <cellStyle name="20% - Accent4 3 4 3 4" xfId="4665" xr:uid="{00000000-0005-0000-0000-0000690E0000}"/>
    <cellStyle name="20% - Accent4 3 4 4" xfId="4666" xr:uid="{00000000-0005-0000-0000-00006A0E0000}"/>
    <cellStyle name="20% - Accent4 3 4 4 2" xfId="4667" xr:uid="{00000000-0005-0000-0000-00006B0E0000}"/>
    <cellStyle name="20% - Accent4 3 4 4 2 2" xfId="4668" xr:uid="{00000000-0005-0000-0000-00006C0E0000}"/>
    <cellStyle name="20% - Accent4 3 4 4 2 2 2" xfId="4669" xr:uid="{00000000-0005-0000-0000-00006D0E0000}"/>
    <cellStyle name="20% - Accent4 3 4 4 2 3" xfId="4670" xr:uid="{00000000-0005-0000-0000-00006E0E0000}"/>
    <cellStyle name="20% - Accent4 3 4 4 3" xfId="4671" xr:uid="{00000000-0005-0000-0000-00006F0E0000}"/>
    <cellStyle name="20% - Accent4 3 4 4 3 2" xfId="4672" xr:uid="{00000000-0005-0000-0000-0000700E0000}"/>
    <cellStyle name="20% - Accent4 3 4 4 4" xfId="4673" xr:uid="{00000000-0005-0000-0000-0000710E0000}"/>
    <cellStyle name="20% - Accent4 3 4 5" xfId="4674" xr:uid="{00000000-0005-0000-0000-0000720E0000}"/>
    <cellStyle name="20% - Accent4 3 4 5 2" xfId="4675" xr:uid="{00000000-0005-0000-0000-0000730E0000}"/>
    <cellStyle name="20% - Accent4 3 4 5 2 2" xfId="4676" xr:uid="{00000000-0005-0000-0000-0000740E0000}"/>
    <cellStyle name="20% - Accent4 3 4 5 2 2 2" xfId="4677" xr:uid="{00000000-0005-0000-0000-0000750E0000}"/>
    <cellStyle name="20% - Accent4 3 4 5 2 3" xfId="4678" xr:uid="{00000000-0005-0000-0000-0000760E0000}"/>
    <cellStyle name="20% - Accent4 3 4 5 3" xfId="4679" xr:uid="{00000000-0005-0000-0000-0000770E0000}"/>
    <cellStyle name="20% - Accent4 3 4 5 3 2" xfId="4680" xr:uid="{00000000-0005-0000-0000-0000780E0000}"/>
    <cellStyle name="20% - Accent4 3 4 5 4" xfId="4681" xr:uid="{00000000-0005-0000-0000-0000790E0000}"/>
    <cellStyle name="20% - Accent4 3 4 6" xfId="4682" xr:uid="{00000000-0005-0000-0000-00007A0E0000}"/>
    <cellStyle name="20% - Accent4 3 4 6 2" xfId="4683" xr:uid="{00000000-0005-0000-0000-00007B0E0000}"/>
    <cellStyle name="20% - Accent4 3 4 6 2 2" xfId="4684" xr:uid="{00000000-0005-0000-0000-00007C0E0000}"/>
    <cellStyle name="20% - Accent4 3 4 6 2 2 2" xfId="4685" xr:uid="{00000000-0005-0000-0000-00007D0E0000}"/>
    <cellStyle name="20% - Accent4 3 4 6 2 3" xfId="4686" xr:uid="{00000000-0005-0000-0000-00007E0E0000}"/>
    <cellStyle name="20% - Accent4 3 4 6 3" xfId="4687" xr:uid="{00000000-0005-0000-0000-00007F0E0000}"/>
    <cellStyle name="20% - Accent4 3 4 6 3 2" xfId="4688" xr:uid="{00000000-0005-0000-0000-0000800E0000}"/>
    <cellStyle name="20% - Accent4 3 4 6 4" xfId="4689" xr:uid="{00000000-0005-0000-0000-0000810E0000}"/>
    <cellStyle name="20% - Accent4 3 4 7" xfId="4690" xr:uid="{00000000-0005-0000-0000-0000820E0000}"/>
    <cellStyle name="20% - Accent4 3 4 7 2" xfId="4691" xr:uid="{00000000-0005-0000-0000-0000830E0000}"/>
    <cellStyle name="20% - Accent4 3 4 7 2 2" xfId="4692" xr:uid="{00000000-0005-0000-0000-0000840E0000}"/>
    <cellStyle name="20% - Accent4 3 4 7 3" xfId="4693" xr:uid="{00000000-0005-0000-0000-0000850E0000}"/>
    <cellStyle name="20% - Accent4 3 4 8" xfId="4694" xr:uid="{00000000-0005-0000-0000-0000860E0000}"/>
    <cellStyle name="20% - Accent4 3 4 8 2" xfId="4695" xr:uid="{00000000-0005-0000-0000-0000870E0000}"/>
    <cellStyle name="20% - Accent4 3 4 9" xfId="4696" xr:uid="{00000000-0005-0000-0000-0000880E0000}"/>
    <cellStyle name="20% - Accent4 3 5" xfId="4697" xr:uid="{00000000-0005-0000-0000-0000890E0000}"/>
    <cellStyle name="20% - Accent4 3 5 2" xfId="4698" xr:uid="{00000000-0005-0000-0000-00008A0E0000}"/>
    <cellStyle name="20% - Accent4 3 5 2 2" xfId="4699" xr:uid="{00000000-0005-0000-0000-00008B0E0000}"/>
    <cellStyle name="20% - Accent4 3 5 2 2 2" xfId="4700" xr:uid="{00000000-0005-0000-0000-00008C0E0000}"/>
    <cellStyle name="20% - Accent4 3 5 2 2 2 2" xfId="4701" xr:uid="{00000000-0005-0000-0000-00008D0E0000}"/>
    <cellStyle name="20% - Accent4 3 5 2 2 3" xfId="4702" xr:uid="{00000000-0005-0000-0000-00008E0E0000}"/>
    <cellStyle name="20% - Accent4 3 5 2 3" xfId="4703" xr:uid="{00000000-0005-0000-0000-00008F0E0000}"/>
    <cellStyle name="20% - Accent4 3 5 2 3 2" xfId="4704" xr:uid="{00000000-0005-0000-0000-0000900E0000}"/>
    <cellStyle name="20% - Accent4 3 5 2 4" xfId="4705" xr:uid="{00000000-0005-0000-0000-0000910E0000}"/>
    <cellStyle name="20% - Accent4 3 5 3" xfId="4706" xr:uid="{00000000-0005-0000-0000-0000920E0000}"/>
    <cellStyle name="20% - Accent4 3 5 3 2" xfId="4707" xr:uid="{00000000-0005-0000-0000-0000930E0000}"/>
    <cellStyle name="20% - Accent4 3 5 3 2 2" xfId="4708" xr:uid="{00000000-0005-0000-0000-0000940E0000}"/>
    <cellStyle name="20% - Accent4 3 5 3 2 2 2" xfId="4709" xr:uid="{00000000-0005-0000-0000-0000950E0000}"/>
    <cellStyle name="20% - Accent4 3 5 3 2 3" xfId="4710" xr:uid="{00000000-0005-0000-0000-0000960E0000}"/>
    <cellStyle name="20% - Accent4 3 5 3 3" xfId="4711" xr:uid="{00000000-0005-0000-0000-0000970E0000}"/>
    <cellStyle name="20% - Accent4 3 5 3 3 2" xfId="4712" xr:uid="{00000000-0005-0000-0000-0000980E0000}"/>
    <cellStyle name="20% - Accent4 3 5 3 4" xfId="4713" xr:uid="{00000000-0005-0000-0000-0000990E0000}"/>
    <cellStyle name="20% - Accent4 3 5 4" xfId="4714" xr:uid="{00000000-0005-0000-0000-00009A0E0000}"/>
    <cellStyle name="20% - Accent4 3 5 4 2" xfId="4715" xr:uid="{00000000-0005-0000-0000-00009B0E0000}"/>
    <cellStyle name="20% - Accent4 3 5 4 2 2" xfId="4716" xr:uid="{00000000-0005-0000-0000-00009C0E0000}"/>
    <cellStyle name="20% - Accent4 3 5 4 2 2 2" xfId="4717" xr:uid="{00000000-0005-0000-0000-00009D0E0000}"/>
    <cellStyle name="20% - Accent4 3 5 4 2 3" xfId="4718" xr:uid="{00000000-0005-0000-0000-00009E0E0000}"/>
    <cellStyle name="20% - Accent4 3 5 4 3" xfId="4719" xr:uid="{00000000-0005-0000-0000-00009F0E0000}"/>
    <cellStyle name="20% - Accent4 3 5 4 3 2" xfId="4720" xr:uid="{00000000-0005-0000-0000-0000A00E0000}"/>
    <cellStyle name="20% - Accent4 3 5 4 4" xfId="4721" xr:uid="{00000000-0005-0000-0000-0000A10E0000}"/>
    <cellStyle name="20% - Accent4 3 5 5" xfId="4722" xr:uid="{00000000-0005-0000-0000-0000A20E0000}"/>
    <cellStyle name="20% - Accent4 3 5 5 2" xfId="4723" xr:uid="{00000000-0005-0000-0000-0000A30E0000}"/>
    <cellStyle name="20% - Accent4 3 5 5 2 2" xfId="4724" xr:uid="{00000000-0005-0000-0000-0000A40E0000}"/>
    <cellStyle name="20% - Accent4 3 5 5 2 2 2" xfId="4725" xr:uid="{00000000-0005-0000-0000-0000A50E0000}"/>
    <cellStyle name="20% - Accent4 3 5 5 2 3" xfId="4726" xr:uid="{00000000-0005-0000-0000-0000A60E0000}"/>
    <cellStyle name="20% - Accent4 3 5 5 3" xfId="4727" xr:uid="{00000000-0005-0000-0000-0000A70E0000}"/>
    <cellStyle name="20% - Accent4 3 5 5 3 2" xfId="4728" xr:uid="{00000000-0005-0000-0000-0000A80E0000}"/>
    <cellStyle name="20% - Accent4 3 5 5 4" xfId="4729" xr:uid="{00000000-0005-0000-0000-0000A90E0000}"/>
    <cellStyle name="20% - Accent4 3 5 6" xfId="4730" xr:uid="{00000000-0005-0000-0000-0000AA0E0000}"/>
    <cellStyle name="20% - Accent4 3 5 6 2" xfId="4731" xr:uid="{00000000-0005-0000-0000-0000AB0E0000}"/>
    <cellStyle name="20% - Accent4 3 5 6 2 2" xfId="4732" xr:uid="{00000000-0005-0000-0000-0000AC0E0000}"/>
    <cellStyle name="20% - Accent4 3 5 6 2 2 2" xfId="4733" xr:uid="{00000000-0005-0000-0000-0000AD0E0000}"/>
    <cellStyle name="20% - Accent4 3 5 6 2 3" xfId="4734" xr:uid="{00000000-0005-0000-0000-0000AE0E0000}"/>
    <cellStyle name="20% - Accent4 3 5 6 3" xfId="4735" xr:uid="{00000000-0005-0000-0000-0000AF0E0000}"/>
    <cellStyle name="20% - Accent4 3 5 6 3 2" xfId="4736" xr:uid="{00000000-0005-0000-0000-0000B00E0000}"/>
    <cellStyle name="20% - Accent4 3 5 6 4" xfId="4737" xr:uid="{00000000-0005-0000-0000-0000B10E0000}"/>
    <cellStyle name="20% - Accent4 3 5 7" xfId="4738" xr:uid="{00000000-0005-0000-0000-0000B20E0000}"/>
    <cellStyle name="20% - Accent4 3 5 7 2" xfId="4739" xr:uid="{00000000-0005-0000-0000-0000B30E0000}"/>
    <cellStyle name="20% - Accent4 3 5 7 2 2" xfId="4740" xr:uid="{00000000-0005-0000-0000-0000B40E0000}"/>
    <cellStyle name="20% - Accent4 3 5 7 3" xfId="4741" xr:uid="{00000000-0005-0000-0000-0000B50E0000}"/>
    <cellStyle name="20% - Accent4 3 5 8" xfId="4742" xr:uid="{00000000-0005-0000-0000-0000B60E0000}"/>
    <cellStyle name="20% - Accent4 3 5 8 2" xfId="4743" xr:uid="{00000000-0005-0000-0000-0000B70E0000}"/>
    <cellStyle name="20% - Accent4 3 5 9" xfId="4744" xr:uid="{00000000-0005-0000-0000-0000B80E0000}"/>
    <cellStyle name="20% - Accent4 3 6" xfId="4745" xr:uid="{00000000-0005-0000-0000-0000B90E0000}"/>
    <cellStyle name="20% - Accent4 3 6 2" xfId="4746" xr:uid="{00000000-0005-0000-0000-0000BA0E0000}"/>
    <cellStyle name="20% - Accent4 3 6 2 2" xfId="4747" xr:uid="{00000000-0005-0000-0000-0000BB0E0000}"/>
    <cellStyle name="20% - Accent4 3 6 2 2 2" xfId="4748" xr:uid="{00000000-0005-0000-0000-0000BC0E0000}"/>
    <cellStyle name="20% - Accent4 3 6 2 2 2 2" xfId="4749" xr:uid="{00000000-0005-0000-0000-0000BD0E0000}"/>
    <cellStyle name="20% - Accent4 3 6 2 2 3" xfId="4750" xr:uid="{00000000-0005-0000-0000-0000BE0E0000}"/>
    <cellStyle name="20% - Accent4 3 6 2 3" xfId="4751" xr:uid="{00000000-0005-0000-0000-0000BF0E0000}"/>
    <cellStyle name="20% - Accent4 3 6 2 3 2" xfId="4752" xr:uid="{00000000-0005-0000-0000-0000C00E0000}"/>
    <cellStyle name="20% - Accent4 3 6 2 4" xfId="4753" xr:uid="{00000000-0005-0000-0000-0000C10E0000}"/>
    <cellStyle name="20% - Accent4 3 6 3" xfId="4754" xr:uid="{00000000-0005-0000-0000-0000C20E0000}"/>
    <cellStyle name="20% - Accent4 3 6 3 2" xfId="4755" xr:uid="{00000000-0005-0000-0000-0000C30E0000}"/>
    <cellStyle name="20% - Accent4 3 6 3 2 2" xfId="4756" xr:uid="{00000000-0005-0000-0000-0000C40E0000}"/>
    <cellStyle name="20% - Accent4 3 6 3 2 2 2" xfId="4757" xr:uid="{00000000-0005-0000-0000-0000C50E0000}"/>
    <cellStyle name="20% - Accent4 3 6 3 2 3" xfId="4758" xr:uid="{00000000-0005-0000-0000-0000C60E0000}"/>
    <cellStyle name="20% - Accent4 3 6 3 3" xfId="4759" xr:uid="{00000000-0005-0000-0000-0000C70E0000}"/>
    <cellStyle name="20% - Accent4 3 6 3 3 2" xfId="4760" xr:uid="{00000000-0005-0000-0000-0000C80E0000}"/>
    <cellStyle name="20% - Accent4 3 6 3 4" xfId="4761" xr:uid="{00000000-0005-0000-0000-0000C90E0000}"/>
    <cellStyle name="20% - Accent4 3 6 4" xfId="4762" xr:uid="{00000000-0005-0000-0000-0000CA0E0000}"/>
    <cellStyle name="20% - Accent4 3 6 4 2" xfId="4763" xr:uid="{00000000-0005-0000-0000-0000CB0E0000}"/>
    <cellStyle name="20% - Accent4 3 6 4 2 2" xfId="4764" xr:uid="{00000000-0005-0000-0000-0000CC0E0000}"/>
    <cellStyle name="20% - Accent4 3 6 4 2 2 2" xfId="4765" xr:uid="{00000000-0005-0000-0000-0000CD0E0000}"/>
    <cellStyle name="20% - Accent4 3 6 4 2 3" xfId="4766" xr:uid="{00000000-0005-0000-0000-0000CE0E0000}"/>
    <cellStyle name="20% - Accent4 3 6 4 3" xfId="4767" xr:uid="{00000000-0005-0000-0000-0000CF0E0000}"/>
    <cellStyle name="20% - Accent4 3 6 4 3 2" xfId="4768" xr:uid="{00000000-0005-0000-0000-0000D00E0000}"/>
    <cellStyle name="20% - Accent4 3 6 4 4" xfId="4769" xr:uid="{00000000-0005-0000-0000-0000D10E0000}"/>
    <cellStyle name="20% - Accent4 3 6 5" xfId="4770" xr:uid="{00000000-0005-0000-0000-0000D20E0000}"/>
    <cellStyle name="20% - Accent4 3 6 5 2" xfId="4771" xr:uid="{00000000-0005-0000-0000-0000D30E0000}"/>
    <cellStyle name="20% - Accent4 3 6 5 2 2" xfId="4772" xr:uid="{00000000-0005-0000-0000-0000D40E0000}"/>
    <cellStyle name="20% - Accent4 3 6 5 2 2 2" xfId="4773" xr:uid="{00000000-0005-0000-0000-0000D50E0000}"/>
    <cellStyle name="20% - Accent4 3 6 5 2 3" xfId="4774" xr:uid="{00000000-0005-0000-0000-0000D60E0000}"/>
    <cellStyle name="20% - Accent4 3 6 5 3" xfId="4775" xr:uid="{00000000-0005-0000-0000-0000D70E0000}"/>
    <cellStyle name="20% - Accent4 3 6 5 3 2" xfId="4776" xr:uid="{00000000-0005-0000-0000-0000D80E0000}"/>
    <cellStyle name="20% - Accent4 3 6 5 4" xfId="4777" xr:uid="{00000000-0005-0000-0000-0000D90E0000}"/>
    <cellStyle name="20% - Accent4 3 6 6" xfId="4778" xr:uid="{00000000-0005-0000-0000-0000DA0E0000}"/>
    <cellStyle name="20% - Accent4 3 6 6 2" xfId="4779" xr:uid="{00000000-0005-0000-0000-0000DB0E0000}"/>
    <cellStyle name="20% - Accent4 3 6 6 2 2" xfId="4780" xr:uid="{00000000-0005-0000-0000-0000DC0E0000}"/>
    <cellStyle name="20% - Accent4 3 6 6 2 2 2" xfId="4781" xr:uid="{00000000-0005-0000-0000-0000DD0E0000}"/>
    <cellStyle name="20% - Accent4 3 6 6 2 3" xfId="4782" xr:uid="{00000000-0005-0000-0000-0000DE0E0000}"/>
    <cellStyle name="20% - Accent4 3 6 6 3" xfId="4783" xr:uid="{00000000-0005-0000-0000-0000DF0E0000}"/>
    <cellStyle name="20% - Accent4 3 6 6 3 2" xfId="4784" xr:uid="{00000000-0005-0000-0000-0000E00E0000}"/>
    <cellStyle name="20% - Accent4 3 6 6 4" xfId="4785" xr:uid="{00000000-0005-0000-0000-0000E10E0000}"/>
    <cellStyle name="20% - Accent4 3 6 7" xfId="4786" xr:uid="{00000000-0005-0000-0000-0000E20E0000}"/>
    <cellStyle name="20% - Accent4 3 6 7 2" xfId="4787" xr:uid="{00000000-0005-0000-0000-0000E30E0000}"/>
    <cellStyle name="20% - Accent4 3 6 7 2 2" xfId="4788" xr:uid="{00000000-0005-0000-0000-0000E40E0000}"/>
    <cellStyle name="20% - Accent4 3 6 7 3" xfId="4789" xr:uid="{00000000-0005-0000-0000-0000E50E0000}"/>
    <cellStyle name="20% - Accent4 3 6 8" xfId="4790" xr:uid="{00000000-0005-0000-0000-0000E60E0000}"/>
    <cellStyle name="20% - Accent4 3 6 8 2" xfId="4791" xr:uid="{00000000-0005-0000-0000-0000E70E0000}"/>
    <cellStyle name="20% - Accent4 3 6 9" xfId="4792" xr:uid="{00000000-0005-0000-0000-0000E80E0000}"/>
    <cellStyle name="20% - Accent4 3 7" xfId="4793" xr:uid="{00000000-0005-0000-0000-0000E90E0000}"/>
    <cellStyle name="20% - Accent4 3 7 2" xfId="4794" xr:uid="{00000000-0005-0000-0000-0000EA0E0000}"/>
    <cellStyle name="20% - Accent4 3 7 2 2" xfId="4795" xr:uid="{00000000-0005-0000-0000-0000EB0E0000}"/>
    <cellStyle name="20% - Accent4 3 7 2 2 2" xfId="4796" xr:uid="{00000000-0005-0000-0000-0000EC0E0000}"/>
    <cellStyle name="20% - Accent4 3 7 2 3" xfId="4797" xr:uid="{00000000-0005-0000-0000-0000ED0E0000}"/>
    <cellStyle name="20% - Accent4 3 7 3" xfId="4798" xr:uid="{00000000-0005-0000-0000-0000EE0E0000}"/>
    <cellStyle name="20% - Accent4 3 7 3 2" xfId="4799" xr:uid="{00000000-0005-0000-0000-0000EF0E0000}"/>
    <cellStyle name="20% - Accent4 3 7 4" xfId="4800" xr:uid="{00000000-0005-0000-0000-0000F00E0000}"/>
    <cellStyle name="20% - Accent4 3 8" xfId="4801" xr:uid="{00000000-0005-0000-0000-0000F10E0000}"/>
    <cellStyle name="20% - Accent4 3 8 2" xfId="4802" xr:uid="{00000000-0005-0000-0000-0000F20E0000}"/>
    <cellStyle name="20% - Accent4 3 8 2 2" xfId="4803" xr:uid="{00000000-0005-0000-0000-0000F30E0000}"/>
    <cellStyle name="20% - Accent4 3 8 2 2 2" xfId="4804" xr:uid="{00000000-0005-0000-0000-0000F40E0000}"/>
    <cellStyle name="20% - Accent4 3 8 2 3" xfId="4805" xr:uid="{00000000-0005-0000-0000-0000F50E0000}"/>
    <cellStyle name="20% - Accent4 3 8 3" xfId="4806" xr:uid="{00000000-0005-0000-0000-0000F60E0000}"/>
    <cellStyle name="20% - Accent4 3 8 3 2" xfId="4807" xr:uid="{00000000-0005-0000-0000-0000F70E0000}"/>
    <cellStyle name="20% - Accent4 3 8 4" xfId="4808" xr:uid="{00000000-0005-0000-0000-0000F80E0000}"/>
    <cellStyle name="20% - Accent4 3 9" xfId="4809" xr:uid="{00000000-0005-0000-0000-0000F90E0000}"/>
    <cellStyle name="20% - Accent4 3 9 2" xfId="4810" xr:uid="{00000000-0005-0000-0000-0000FA0E0000}"/>
    <cellStyle name="20% - Accent4 3 9 2 2" xfId="4811" xr:uid="{00000000-0005-0000-0000-0000FB0E0000}"/>
    <cellStyle name="20% - Accent4 3 9 2 2 2" xfId="4812" xr:uid="{00000000-0005-0000-0000-0000FC0E0000}"/>
    <cellStyle name="20% - Accent4 3 9 2 3" xfId="4813" xr:uid="{00000000-0005-0000-0000-0000FD0E0000}"/>
    <cellStyle name="20% - Accent4 3 9 3" xfId="4814" xr:uid="{00000000-0005-0000-0000-0000FE0E0000}"/>
    <cellStyle name="20% - Accent4 3 9 3 2" xfId="4815" xr:uid="{00000000-0005-0000-0000-0000FF0E0000}"/>
    <cellStyle name="20% - Accent4 3 9 4" xfId="4816" xr:uid="{00000000-0005-0000-0000-0000000F0000}"/>
    <cellStyle name="20% - Accent4 4" xfId="4817" xr:uid="{00000000-0005-0000-0000-0000010F0000}"/>
    <cellStyle name="20% - Accent4 4 2" xfId="4818" xr:uid="{00000000-0005-0000-0000-0000020F0000}"/>
    <cellStyle name="20% - Accent4 4 3" xfId="4819" xr:uid="{00000000-0005-0000-0000-0000030F0000}"/>
    <cellStyle name="20% - Accent4 5" xfId="4820" xr:uid="{00000000-0005-0000-0000-0000040F0000}"/>
    <cellStyle name="20% - Accent4 6" xfId="4821" xr:uid="{00000000-0005-0000-0000-0000050F0000}"/>
    <cellStyle name="20% - Accent5" xfId="53" xr:uid="{00000000-0005-0000-0000-0000060F0000}"/>
    <cellStyle name="20% - Accent5 2" xfId="4822" xr:uid="{00000000-0005-0000-0000-0000070F0000}"/>
    <cellStyle name="20% - Accent5 2 10" xfId="4823" xr:uid="{00000000-0005-0000-0000-0000080F0000}"/>
    <cellStyle name="20% - Accent5 2 10 2" xfId="4824" xr:uid="{00000000-0005-0000-0000-0000090F0000}"/>
    <cellStyle name="20% - Accent5 2 10 2 2" xfId="4825" xr:uid="{00000000-0005-0000-0000-00000A0F0000}"/>
    <cellStyle name="20% - Accent5 2 10 2 2 2" xfId="4826" xr:uid="{00000000-0005-0000-0000-00000B0F0000}"/>
    <cellStyle name="20% - Accent5 2 10 2 3" xfId="4827" xr:uid="{00000000-0005-0000-0000-00000C0F0000}"/>
    <cellStyle name="20% - Accent5 2 10 3" xfId="4828" xr:uid="{00000000-0005-0000-0000-00000D0F0000}"/>
    <cellStyle name="20% - Accent5 2 10 3 2" xfId="4829" xr:uid="{00000000-0005-0000-0000-00000E0F0000}"/>
    <cellStyle name="20% - Accent5 2 10 4" xfId="4830" xr:uid="{00000000-0005-0000-0000-00000F0F0000}"/>
    <cellStyle name="20% - Accent5 2 11" xfId="4831" xr:uid="{00000000-0005-0000-0000-0000100F0000}"/>
    <cellStyle name="20% - Accent5 2 11 2" xfId="4832" xr:uid="{00000000-0005-0000-0000-0000110F0000}"/>
    <cellStyle name="20% - Accent5 2 11 2 2" xfId="4833" xr:uid="{00000000-0005-0000-0000-0000120F0000}"/>
    <cellStyle name="20% - Accent5 2 11 2 2 2" xfId="4834" xr:uid="{00000000-0005-0000-0000-0000130F0000}"/>
    <cellStyle name="20% - Accent5 2 11 2 3" xfId="4835" xr:uid="{00000000-0005-0000-0000-0000140F0000}"/>
    <cellStyle name="20% - Accent5 2 11 3" xfId="4836" xr:uid="{00000000-0005-0000-0000-0000150F0000}"/>
    <cellStyle name="20% - Accent5 2 11 3 2" xfId="4837" xr:uid="{00000000-0005-0000-0000-0000160F0000}"/>
    <cellStyle name="20% - Accent5 2 11 4" xfId="4838" xr:uid="{00000000-0005-0000-0000-0000170F0000}"/>
    <cellStyle name="20% - Accent5 2 12" xfId="4839" xr:uid="{00000000-0005-0000-0000-0000180F0000}"/>
    <cellStyle name="20% - Accent5 2 12 2" xfId="4840" xr:uid="{00000000-0005-0000-0000-0000190F0000}"/>
    <cellStyle name="20% - Accent5 2 12 2 2" xfId="4841" xr:uid="{00000000-0005-0000-0000-00001A0F0000}"/>
    <cellStyle name="20% - Accent5 2 12 2 2 2" xfId="4842" xr:uid="{00000000-0005-0000-0000-00001B0F0000}"/>
    <cellStyle name="20% - Accent5 2 12 2 3" xfId="4843" xr:uid="{00000000-0005-0000-0000-00001C0F0000}"/>
    <cellStyle name="20% - Accent5 2 12 3" xfId="4844" xr:uid="{00000000-0005-0000-0000-00001D0F0000}"/>
    <cellStyle name="20% - Accent5 2 12 3 2" xfId="4845" xr:uid="{00000000-0005-0000-0000-00001E0F0000}"/>
    <cellStyle name="20% - Accent5 2 12 4" xfId="4846" xr:uid="{00000000-0005-0000-0000-00001F0F0000}"/>
    <cellStyle name="20% - Accent5 2 13" xfId="4847" xr:uid="{00000000-0005-0000-0000-0000200F0000}"/>
    <cellStyle name="20% - Accent5 2 13 2" xfId="4848" xr:uid="{00000000-0005-0000-0000-0000210F0000}"/>
    <cellStyle name="20% - Accent5 2 13 2 2" xfId="4849" xr:uid="{00000000-0005-0000-0000-0000220F0000}"/>
    <cellStyle name="20% - Accent5 2 13 3" xfId="4850" xr:uid="{00000000-0005-0000-0000-0000230F0000}"/>
    <cellStyle name="20% - Accent5 2 14" xfId="4851" xr:uid="{00000000-0005-0000-0000-0000240F0000}"/>
    <cellStyle name="20% - Accent5 2 14 2" xfId="4852" xr:uid="{00000000-0005-0000-0000-0000250F0000}"/>
    <cellStyle name="20% - Accent5 2 14 2 2" xfId="4853" xr:uid="{00000000-0005-0000-0000-0000260F0000}"/>
    <cellStyle name="20% - Accent5 2 14 3" xfId="4854" xr:uid="{00000000-0005-0000-0000-0000270F0000}"/>
    <cellStyle name="20% - Accent5 2 15" xfId="4855" xr:uid="{00000000-0005-0000-0000-0000280F0000}"/>
    <cellStyle name="20% - Accent5 2 15 2" xfId="4856" xr:uid="{00000000-0005-0000-0000-0000290F0000}"/>
    <cellStyle name="20% - Accent5 2 15 2 2" xfId="4857" xr:uid="{00000000-0005-0000-0000-00002A0F0000}"/>
    <cellStyle name="20% - Accent5 2 15 3" xfId="4858" xr:uid="{00000000-0005-0000-0000-00002B0F0000}"/>
    <cellStyle name="20% - Accent5 2 16" xfId="4859" xr:uid="{00000000-0005-0000-0000-00002C0F0000}"/>
    <cellStyle name="20% - Accent5 2 16 2" xfId="4860" xr:uid="{00000000-0005-0000-0000-00002D0F0000}"/>
    <cellStyle name="20% - Accent5 2 16 2 2" xfId="4861" xr:uid="{00000000-0005-0000-0000-00002E0F0000}"/>
    <cellStyle name="20% - Accent5 2 16 3" xfId="4862" xr:uid="{00000000-0005-0000-0000-00002F0F0000}"/>
    <cellStyle name="20% - Accent5 2 17" xfId="4863" xr:uid="{00000000-0005-0000-0000-0000300F0000}"/>
    <cellStyle name="20% - Accent5 2 18" xfId="4864" xr:uid="{00000000-0005-0000-0000-0000310F0000}"/>
    <cellStyle name="20% - Accent5 2 18 2" xfId="4865" xr:uid="{00000000-0005-0000-0000-0000320F0000}"/>
    <cellStyle name="20% - Accent5 2 18 2 2" xfId="4866" xr:uid="{00000000-0005-0000-0000-0000330F0000}"/>
    <cellStyle name="20% - Accent5 2 18 3" xfId="4867" xr:uid="{00000000-0005-0000-0000-0000340F0000}"/>
    <cellStyle name="20% - Accent5 2 19" xfId="4868" xr:uid="{00000000-0005-0000-0000-0000350F0000}"/>
    <cellStyle name="20% - Accent5 2 19 2" xfId="4869" xr:uid="{00000000-0005-0000-0000-0000360F0000}"/>
    <cellStyle name="20% - Accent5 2 19 2 2" xfId="4870" xr:uid="{00000000-0005-0000-0000-0000370F0000}"/>
    <cellStyle name="20% - Accent5 2 19 3" xfId="4871" xr:uid="{00000000-0005-0000-0000-0000380F0000}"/>
    <cellStyle name="20% - Accent5 2 2" xfId="4872" xr:uid="{00000000-0005-0000-0000-0000390F0000}"/>
    <cellStyle name="20% - Accent5 2 2 10" xfId="4873" xr:uid="{00000000-0005-0000-0000-00003A0F0000}"/>
    <cellStyle name="20% - Accent5 2 2 10 2" xfId="4874" xr:uid="{00000000-0005-0000-0000-00003B0F0000}"/>
    <cellStyle name="20% - Accent5 2 2 10 2 2" xfId="4875" xr:uid="{00000000-0005-0000-0000-00003C0F0000}"/>
    <cellStyle name="20% - Accent5 2 2 10 3" xfId="4876" xr:uid="{00000000-0005-0000-0000-00003D0F0000}"/>
    <cellStyle name="20% - Accent5 2 2 11" xfId="4877" xr:uid="{00000000-0005-0000-0000-00003E0F0000}"/>
    <cellStyle name="20% - Accent5 2 2 11 2" xfId="4878" xr:uid="{00000000-0005-0000-0000-00003F0F0000}"/>
    <cellStyle name="20% - Accent5 2 2 11 2 2" xfId="4879" xr:uid="{00000000-0005-0000-0000-0000400F0000}"/>
    <cellStyle name="20% - Accent5 2 2 11 3" xfId="4880" xr:uid="{00000000-0005-0000-0000-0000410F0000}"/>
    <cellStyle name="20% - Accent5 2 2 12" xfId="4881" xr:uid="{00000000-0005-0000-0000-0000420F0000}"/>
    <cellStyle name="20% - Accent5 2 2 12 2" xfId="4882" xr:uid="{00000000-0005-0000-0000-0000430F0000}"/>
    <cellStyle name="20% - Accent5 2 2 12 2 2" xfId="4883" xr:uid="{00000000-0005-0000-0000-0000440F0000}"/>
    <cellStyle name="20% - Accent5 2 2 12 3" xfId="4884" xr:uid="{00000000-0005-0000-0000-0000450F0000}"/>
    <cellStyle name="20% - Accent5 2 2 13" xfId="4885" xr:uid="{00000000-0005-0000-0000-0000460F0000}"/>
    <cellStyle name="20% - Accent5 2 2 13 2" xfId="4886" xr:uid="{00000000-0005-0000-0000-0000470F0000}"/>
    <cellStyle name="20% - Accent5 2 2 13 2 2" xfId="4887" xr:uid="{00000000-0005-0000-0000-0000480F0000}"/>
    <cellStyle name="20% - Accent5 2 2 13 3" xfId="4888" xr:uid="{00000000-0005-0000-0000-0000490F0000}"/>
    <cellStyle name="20% - Accent5 2 2 14" xfId="4889" xr:uid="{00000000-0005-0000-0000-00004A0F0000}"/>
    <cellStyle name="20% - Accent5 2 2 14 2" xfId="4890" xr:uid="{00000000-0005-0000-0000-00004B0F0000}"/>
    <cellStyle name="20% - Accent5 2 2 14 2 2" xfId="4891" xr:uid="{00000000-0005-0000-0000-00004C0F0000}"/>
    <cellStyle name="20% - Accent5 2 2 14 3" xfId="4892" xr:uid="{00000000-0005-0000-0000-00004D0F0000}"/>
    <cellStyle name="20% - Accent5 2 2 15" xfId="4893" xr:uid="{00000000-0005-0000-0000-00004E0F0000}"/>
    <cellStyle name="20% - Accent5 2 2 15 2" xfId="4894" xr:uid="{00000000-0005-0000-0000-00004F0F0000}"/>
    <cellStyle name="20% - Accent5 2 2 15 2 2" xfId="4895" xr:uid="{00000000-0005-0000-0000-0000500F0000}"/>
    <cellStyle name="20% - Accent5 2 2 15 3" xfId="4896" xr:uid="{00000000-0005-0000-0000-0000510F0000}"/>
    <cellStyle name="20% - Accent5 2 2 16" xfId="4897" xr:uid="{00000000-0005-0000-0000-0000520F0000}"/>
    <cellStyle name="20% - Accent5 2 2 16 2" xfId="4898" xr:uid="{00000000-0005-0000-0000-0000530F0000}"/>
    <cellStyle name="20% - Accent5 2 2 16 2 2" xfId="4899" xr:uid="{00000000-0005-0000-0000-0000540F0000}"/>
    <cellStyle name="20% - Accent5 2 2 16 3" xfId="4900" xr:uid="{00000000-0005-0000-0000-0000550F0000}"/>
    <cellStyle name="20% - Accent5 2 2 17" xfId="4901" xr:uid="{00000000-0005-0000-0000-0000560F0000}"/>
    <cellStyle name="20% - Accent5 2 2 17 2" xfId="4902" xr:uid="{00000000-0005-0000-0000-0000570F0000}"/>
    <cellStyle name="20% - Accent5 2 2 17 2 2" xfId="4903" xr:uid="{00000000-0005-0000-0000-0000580F0000}"/>
    <cellStyle name="20% - Accent5 2 2 17 3" xfId="4904" xr:uid="{00000000-0005-0000-0000-0000590F0000}"/>
    <cellStyle name="20% - Accent5 2 2 18" xfId="4905" xr:uid="{00000000-0005-0000-0000-00005A0F0000}"/>
    <cellStyle name="20% - Accent5 2 2 18 2" xfId="4906" xr:uid="{00000000-0005-0000-0000-00005B0F0000}"/>
    <cellStyle name="20% - Accent5 2 2 19" xfId="4907" xr:uid="{00000000-0005-0000-0000-00005C0F0000}"/>
    <cellStyle name="20% - Accent5 2 2 2" xfId="4908" xr:uid="{00000000-0005-0000-0000-00005D0F0000}"/>
    <cellStyle name="20% - Accent5 2 2 2 2" xfId="4909" xr:uid="{00000000-0005-0000-0000-00005E0F0000}"/>
    <cellStyle name="20% - Accent5 2 2 2 2 2" xfId="4910" xr:uid="{00000000-0005-0000-0000-00005F0F0000}"/>
    <cellStyle name="20% - Accent5 2 2 2 2 2 2" xfId="4911" xr:uid="{00000000-0005-0000-0000-0000600F0000}"/>
    <cellStyle name="20% - Accent5 2 2 2 2 2 2 2" xfId="4912" xr:uid="{00000000-0005-0000-0000-0000610F0000}"/>
    <cellStyle name="20% - Accent5 2 2 2 2 2 3" xfId="4913" xr:uid="{00000000-0005-0000-0000-0000620F0000}"/>
    <cellStyle name="20% - Accent5 2 2 2 2 3" xfId="4914" xr:uid="{00000000-0005-0000-0000-0000630F0000}"/>
    <cellStyle name="20% - Accent5 2 2 2 2 3 2" xfId="4915" xr:uid="{00000000-0005-0000-0000-0000640F0000}"/>
    <cellStyle name="20% - Accent5 2 2 2 2 4" xfId="4916" xr:uid="{00000000-0005-0000-0000-0000650F0000}"/>
    <cellStyle name="20% - Accent5 2 2 2 3" xfId="4917" xr:uid="{00000000-0005-0000-0000-0000660F0000}"/>
    <cellStyle name="20% - Accent5 2 2 2 3 2" xfId="4918" xr:uid="{00000000-0005-0000-0000-0000670F0000}"/>
    <cellStyle name="20% - Accent5 2 2 2 3 2 2" xfId="4919" xr:uid="{00000000-0005-0000-0000-0000680F0000}"/>
    <cellStyle name="20% - Accent5 2 2 2 3 2 2 2" xfId="4920" xr:uid="{00000000-0005-0000-0000-0000690F0000}"/>
    <cellStyle name="20% - Accent5 2 2 2 3 2 3" xfId="4921" xr:uid="{00000000-0005-0000-0000-00006A0F0000}"/>
    <cellStyle name="20% - Accent5 2 2 2 3 3" xfId="4922" xr:uid="{00000000-0005-0000-0000-00006B0F0000}"/>
    <cellStyle name="20% - Accent5 2 2 2 3 3 2" xfId="4923" xr:uid="{00000000-0005-0000-0000-00006C0F0000}"/>
    <cellStyle name="20% - Accent5 2 2 2 3 4" xfId="4924" xr:uid="{00000000-0005-0000-0000-00006D0F0000}"/>
    <cellStyle name="20% - Accent5 2 2 2 4" xfId="4925" xr:uid="{00000000-0005-0000-0000-00006E0F0000}"/>
    <cellStyle name="20% - Accent5 2 2 2 4 2" xfId="4926" xr:uid="{00000000-0005-0000-0000-00006F0F0000}"/>
    <cellStyle name="20% - Accent5 2 2 2 4 2 2" xfId="4927" xr:uid="{00000000-0005-0000-0000-0000700F0000}"/>
    <cellStyle name="20% - Accent5 2 2 2 4 2 2 2" xfId="4928" xr:uid="{00000000-0005-0000-0000-0000710F0000}"/>
    <cellStyle name="20% - Accent5 2 2 2 4 2 3" xfId="4929" xr:uid="{00000000-0005-0000-0000-0000720F0000}"/>
    <cellStyle name="20% - Accent5 2 2 2 4 3" xfId="4930" xr:uid="{00000000-0005-0000-0000-0000730F0000}"/>
    <cellStyle name="20% - Accent5 2 2 2 4 3 2" xfId="4931" xr:uid="{00000000-0005-0000-0000-0000740F0000}"/>
    <cellStyle name="20% - Accent5 2 2 2 4 4" xfId="4932" xr:uid="{00000000-0005-0000-0000-0000750F0000}"/>
    <cellStyle name="20% - Accent5 2 2 2 5" xfId="4933" xr:uid="{00000000-0005-0000-0000-0000760F0000}"/>
    <cellStyle name="20% - Accent5 2 2 2 5 2" xfId="4934" xr:uid="{00000000-0005-0000-0000-0000770F0000}"/>
    <cellStyle name="20% - Accent5 2 2 2 5 2 2" xfId="4935" xr:uid="{00000000-0005-0000-0000-0000780F0000}"/>
    <cellStyle name="20% - Accent5 2 2 2 5 2 2 2" xfId="4936" xr:uid="{00000000-0005-0000-0000-0000790F0000}"/>
    <cellStyle name="20% - Accent5 2 2 2 5 2 3" xfId="4937" xr:uid="{00000000-0005-0000-0000-00007A0F0000}"/>
    <cellStyle name="20% - Accent5 2 2 2 5 3" xfId="4938" xr:uid="{00000000-0005-0000-0000-00007B0F0000}"/>
    <cellStyle name="20% - Accent5 2 2 2 5 3 2" xfId="4939" xr:uid="{00000000-0005-0000-0000-00007C0F0000}"/>
    <cellStyle name="20% - Accent5 2 2 2 5 4" xfId="4940" xr:uid="{00000000-0005-0000-0000-00007D0F0000}"/>
    <cellStyle name="20% - Accent5 2 2 2 6" xfId="4941" xr:uid="{00000000-0005-0000-0000-00007E0F0000}"/>
    <cellStyle name="20% - Accent5 2 2 2 6 2" xfId="4942" xr:uid="{00000000-0005-0000-0000-00007F0F0000}"/>
    <cellStyle name="20% - Accent5 2 2 2 6 2 2" xfId="4943" xr:uid="{00000000-0005-0000-0000-0000800F0000}"/>
    <cellStyle name="20% - Accent5 2 2 2 6 2 2 2" xfId="4944" xr:uid="{00000000-0005-0000-0000-0000810F0000}"/>
    <cellStyle name="20% - Accent5 2 2 2 6 2 3" xfId="4945" xr:uid="{00000000-0005-0000-0000-0000820F0000}"/>
    <cellStyle name="20% - Accent5 2 2 2 6 3" xfId="4946" xr:uid="{00000000-0005-0000-0000-0000830F0000}"/>
    <cellStyle name="20% - Accent5 2 2 2 6 3 2" xfId="4947" xr:uid="{00000000-0005-0000-0000-0000840F0000}"/>
    <cellStyle name="20% - Accent5 2 2 2 6 4" xfId="4948" xr:uid="{00000000-0005-0000-0000-0000850F0000}"/>
    <cellStyle name="20% - Accent5 2 2 2 7" xfId="4949" xr:uid="{00000000-0005-0000-0000-0000860F0000}"/>
    <cellStyle name="20% - Accent5 2 2 2 7 2" xfId="4950" xr:uid="{00000000-0005-0000-0000-0000870F0000}"/>
    <cellStyle name="20% - Accent5 2 2 2 7 2 2" xfId="4951" xr:uid="{00000000-0005-0000-0000-0000880F0000}"/>
    <cellStyle name="20% - Accent5 2 2 2 7 3" xfId="4952" xr:uid="{00000000-0005-0000-0000-0000890F0000}"/>
    <cellStyle name="20% - Accent5 2 2 2 8" xfId="4953" xr:uid="{00000000-0005-0000-0000-00008A0F0000}"/>
    <cellStyle name="20% - Accent5 2 2 2 8 2" xfId="4954" xr:uid="{00000000-0005-0000-0000-00008B0F0000}"/>
    <cellStyle name="20% - Accent5 2 2 2 9" xfId="4955" xr:uid="{00000000-0005-0000-0000-00008C0F0000}"/>
    <cellStyle name="20% - Accent5 2 2 3" xfId="4956" xr:uid="{00000000-0005-0000-0000-00008D0F0000}"/>
    <cellStyle name="20% - Accent5 2 2 3 2" xfId="4957" xr:uid="{00000000-0005-0000-0000-00008E0F0000}"/>
    <cellStyle name="20% - Accent5 2 2 3 2 2" xfId="4958" xr:uid="{00000000-0005-0000-0000-00008F0F0000}"/>
    <cellStyle name="20% - Accent5 2 2 3 2 2 2" xfId="4959" xr:uid="{00000000-0005-0000-0000-0000900F0000}"/>
    <cellStyle name="20% - Accent5 2 2 3 2 2 2 2" xfId="4960" xr:uid="{00000000-0005-0000-0000-0000910F0000}"/>
    <cellStyle name="20% - Accent5 2 2 3 2 2 3" xfId="4961" xr:uid="{00000000-0005-0000-0000-0000920F0000}"/>
    <cellStyle name="20% - Accent5 2 2 3 2 3" xfId="4962" xr:uid="{00000000-0005-0000-0000-0000930F0000}"/>
    <cellStyle name="20% - Accent5 2 2 3 2 3 2" xfId="4963" xr:uid="{00000000-0005-0000-0000-0000940F0000}"/>
    <cellStyle name="20% - Accent5 2 2 3 2 4" xfId="4964" xr:uid="{00000000-0005-0000-0000-0000950F0000}"/>
    <cellStyle name="20% - Accent5 2 2 3 3" xfId="4965" xr:uid="{00000000-0005-0000-0000-0000960F0000}"/>
    <cellStyle name="20% - Accent5 2 2 3 3 2" xfId="4966" xr:uid="{00000000-0005-0000-0000-0000970F0000}"/>
    <cellStyle name="20% - Accent5 2 2 3 3 2 2" xfId="4967" xr:uid="{00000000-0005-0000-0000-0000980F0000}"/>
    <cellStyle name="20% - Accent5 2 2 3 3 2 2 2" xfId="4968" xr:uid="{00000000-0005-0000-0000-0000990F0000}"/>
    <cellStyle name="20% - Accent5 2 2 3 3 2 3" xfId="4969" xr:uid="{00000000-0005-0000-0000-00009A0F0000}"/>
    <cellStyle name="20% - Accent5 2 2 3 3 3" xfId="4970" xr:uid="{00000000-0005-0000-0000-00009B0F0000}"/>
    <cellStyle name="20% - Accent5 2 2 3 3 3 2" xfId="4971" xr:uid="{00000000-0005-0000-0000-00009C0F0000}"/>
    <cellStyle name="20% - Accent5 2 2 3 3 4" xfId="4972" xr:uid="{00000000-0005-0000-0000-00009D0F0000}"/>
    <cellStyle name="20% - Accent5 2 2 3 4" xfId="4973" xr:uid="{00000000-0005-0000-0000-00009E0F0000}"/>
    <cellStyle name="20% - Accent5 2 2 3 4 2" xfId="4974" xr:uid="{00000000-0005-0000-0000-00009F0F0000}"/>
    <cellStyle name="20% - Accent5 2 2 3 4 2 2" xfId="4975" xr:uid="{00000000-0005-0000-0000-0000A00F0000}"/>
    <cellStyle name="20% - Accent5 2 2 3 4 2 2 2" xfId="4976" xr:uid="{00000000-0005-0000-0000-0000A10F0000}"/>
    <cellStyle name="20% - Accent5 2 2 3 4 2 3" xfId="4977" xr:uid="{00000000-0005-0000-0000-0000A20F0000}"/>
    <cellStyle name="20% - Accent5 2 2 3 4 3" xfId="4978" xr:uid="{00000000-0005-0000-0000-0000A30F0000}"/>
    <cellStyle name="20% - Accent5 2 2 3 4 3 2" xfId="4979" xr:uid="{00000000-0005-0000-0000-0000A40F0000}"/>
    <cellStyle name="20% - Accent5 2 2 3 4 4" xfId="4980" xr:uid="{00000000-0005-0000-0000-0000A50F0000}"/>
    <cellStyle name="20% - Accent5 2 2 3 5" xfId="4981" xr:uid="{00000000-0005-0000-0000-0000A60F0000}"/>
    <cellStyle name="20% - Accent5 2 2 3 5 2" xfId="4982" xr:uid="{00000000-0005-0000-0000-0000A70F0000}"/>
    <cellStyle name="20% - Accent5 2 2 3 5 2 2" xfId="4983" xr:uid="{00000000-0005-0000-0000-0000A80F0000}"/>
    <cellStyle name="20% - Accent5 2 2 3 5 2 2 2" xfId="4984" xr:uid="{00000000-0005-0000-0000-0000A90F0000}"/>
    <cellStyle name="20% - Accent5 2 2 3 5 2 3" xfId="4985" xr:uid="{00000000-0005-0000-0000-0000AA0F0000}"/>
    <cellStyle name="20% - Accent5 2 2 3 5 3" xfId="4986" xr:uid="{00000000-0005-0000-0000-0000AB0F0000}"/>
    <cellStyle name="20% - Accent5 2 2 3 5 3 2" xfId="4987" xr:uid="{00000000-0005-0000-0000-0000AC0F0000}"/>
    <cellStyle name="20% - Accent5 2 2 3 5 4" xfId="4988" xr:uid="{00000000-0005-0000-0000-0000AD0F0000}"/>
    <cellStyle name="20% - Accent5 2 2 3 6" xfId="4989" xr:uid="{00000000-0005-0000-0000-0000AE0F0000}"/>
    <cellStyle name="20% - Accent5 2 2 3 6 2" xfId="4990" xr:uid="{00000000-0005-0000-0000-0000AF0F0000}"/>
    <cellStyle name="20% - Accent5 2 2 3 6 2 2" xfId="4991" xr:uid="{00000000-0005-0000-0000-0000B00F0000}"/>
    <cellStyle name="20% - Accent5 2 2 3 6 2 2 2" xfId="4992" xr:uid="{00000000-0005-0000-0000-0000B10F0000}"/>
    <cellStyle name="20% - Accent5 2 2 3 6 2 3" xfId="4993" xr:uid="{00000000-0005-0000-0000-0000B20F0000}"/>
    <cellStyle name="20% - Accent5 2 2 3 6 3" xfId="4994" xr:uid="{00000000-0005-0000-0000-0000B30F0000}"/>
    <cellStyle name="20% - Accent5 2 2 3 6 3 2" xfId="4995" xr:uid="{00000000-0005-0000-0000-0000B40F0000}"/>
    <cellStyle name="20% - Accent5 2 2 3 6 4" xfId="4996" xr:uid="{00000000-0005-0000-0000-0000B50F0000}"/>
    <cellStyle name="20% - Accent5 2 2 3 7" xfId="4997" xr:uid="{00000000-0005-0000-0000-0000B60F0000}"/>
    <cellStyle name="20% - Accent5 2 2 3 7 2" xfId="4998" xr:uid="{00000000-0005-0000-0000-0000B70F0000}"/>
    <cellStyle name="20% - Accent5 2 2 3 7 2 2" xfId="4999" xr:uid="{00000000-0005-0000-0000-0000B80F0000}"/>
    <cellStyle name="20% - Accent5 2 2 3 7 3" xfId="5000" xr:uid="{00000000-0005-0000-0000-0000B90F0000}"/>
    <cellStyle name="20% - Accent5 2 2 3 8" xfId="5001" xr:uid="{00000000-0005-0000-0000-0000BA0F0000}"/>
    <cellStyle name="20% - Accent5 2 2 3 8 2" xfId="5002" xr:uid="{00000000-0005-0000-0000-0000BB0F0000}"/>
    <cellStyle name="20% - Accent5 2 2 3 9" xfId="5003" xr:uid="{00000000-0005-0000-0000-0000BC0F0000}"/>
    <cellStyle name="20% - Accent5 2 2 4" xfId="5004" xr:uid="{00000000-0005-0000-0000-0000BD0F0000}"/>
    <cellStyle name="20% - Accent5 2 2 4 2" xfId="5005" xr:uid="{00000000-0005-0000-0000-0000BE0F0000}"/>
    <cellStyle name="20% - Accent5 2 2 4 2 2" xfId="5006" xr:uid="{00000000-0005-0000-0000-0000BF0F0000}"/>
    <cellStyle name="20% - Accent5 2 2 4 2 2 2" xfId="5007" xr:uid="{00000000-0005-0000-0000-0000C00F0000}"/>
    <cellStyle name="20% - Accent5 2 2 4 2 3" xfId="5008" xr:uid="{00000000-0005-0000-0000-0000C10F0000}"/>
    <cellStyle name="20% - Accent5 2 2 4 3" xfId="5009" xr:uid="{00000000-0005-0000-0000-0000C20F0000}"/>
    <cellStyle name="20% - Accent5 2 2 4 3 2" xfId="5010" xr:uid="{00000000-0005-0000-0000-0000C30F0000}"/>
    <cellStyle name="20% - Accent5 2 2 4 4" xfId="5011" xr:uid="{00000000-0005-0000-0000-0000C40F0000}"/>
    <cellStyle name="20% - Accent5 2 2 5" xfId="5012" xr:uid="{00000000-0005-0000-0000-0000C50F0000}"/>
    <cellStyle name="20% - Accent5 2 2 5 2" xfId="5013" xr:uid="{00000000-0005-0000-0000-0000C60F0000}"/>
    <cellStyle name="20% - Accent5 2 2 5 2 2" xfId="5014" xr:uid="{00000000-0005-0000-0000-0000C70F0000}"/>
    <cellStyle name="20% - Accent5 2 2 5 2 2 2" xfId="5015" xr:uid="{00000000-0005-0000-0000-0000C80F0000}"/>
    <cellStyle name="20% - Accent5 2 2 5 2 3" xfId="5016" xr:uid="{00000000-0005-0000-0000-0000C90F0000}"/>
    <cellStyle name="20% - Accent5 2 2 5 3" xfId="5017" xr:uid="{00000000-0005-0000-0000-0000CA0F0000}"/>
    <cellStyle name="20% - Accent5 2 2 5 3 2" xfId="5018" xr:uid="{00000000-0005-0000-0000-0000CB0F0000}"/>
    <cellStyle name="20% - Accent5 2 2 5 4" xfId="5019" xr:uid="{00000000-0005-0000-0000-0000CC0F0000}"/>
    <cellStyle name="20% - Accent5 2 2 6" xfId="5020" xr:uid="{00000000-0005-0000-0000-0000CD0F0000}"/>
    <cellStyle name="20% - Accent5 2 2 6 2" xfId="5021" xr:uid="{00000000-0005-0000-0000-0000CE0F0000}"/>
    <cellStyle name="20% - Accent5 2 2 6 2 2" xfId="5022" xr:uid="{00000000-0005-0000-0000-0000CF0F0000}"/>
    <cellStyle name="20% - Accent5 2 2 6 2 2 2" xfId="5023" xr:uid="{00000000-0005-0000-0000-0000D00F0000}"/>
    <cellStyle name="20% - Accent5 2 2 6 2 3" xfId="5024" xr:uid="{00000000-0005-0000-0000-0000D10F0000}"/>
    <cellStyle name="20% - Accent5 2 2 6 3" xfId="5025" xr:uid="{00000000-0005-0000-0000-0000D20F0000}"/>
    <cellStyle name="20% - Accent5 2 2 6 3 2" xfId="5026" xr:uid="{00000000-0005-0000-0000-0000D30F0000}"/>
    <cellStyle name="20% - Accent5 2 2 6 4" xfId="5027" xr:uid="{00000000-0005-0000-0000-0000D40F0000}"/>
    <cellStyle name="20% - Accent5 2 2 7" xfId="5028" xr:uid="{00000000-0005-0000-0000-0000D50F0000}"/>
    <cellStyle name="20% - Accent5 2 2 7 2" xfId="5029" xr:uid="{00000000-0005-0000-0000-0000D60F0000}"/>
    <cellStyle name="20% - Accent5 2 2 7 2 2" xfId="5030" xr:uid="{00000000-0005-0000-0000-0000D70F0000}"/>
    <cellStyle name="20% - Accent5 2 2 7 2 2 2" xfId="5031" xr:uid="{00000000-0005-0000-0000-0000D80F0000}"/>
    <cellStyle name="20% - Accent5 2 2 7 2 3" xfId="5032" xr:uid="{00000000-0005-0000-0000-0000D90F0000}"/>
    <cellStyle name="20% - Accent5 2 2 7 3" xfId="5033" xr:uid="{00000000-0005-0000-0000-0000DA0F0000}"/>
    <cellStyle name="20% - Accent5 2 2 7 3 2" xfId="5034" xr:uid="{00000000-0005-0000-0000-0000DB0F0000}"/>
    <cellStyle name="20% - Accent5 2 2 7 4" xfId="5035" xr:uid="{00000000-0005-0000-0000-0000DC0F0000}"/>
    <cellStyle name="20% - Accent5 2 2 8" xfId="5036" xr:uid="{00000000-0005-0000-0000-0000DD0F0000}"/>
    <cellStyle name="20% - Accent5 2 2 8 2" xfId="5037" xr:uid="{00000000-0005-0000-0000-0000DE0F0000}"/>
    <cellStyle name="20% - Accent5 2 2 8 2 2" xfId="5038" xr:uid="{00000000-0005-0000-0000-0000DF0F0000}"/>
    <cellStyle name="20% - Accent5 2 2 8 2 2 2" xfId="5039" xr:uid="{00000000-0005-0000-0000-0000E00F0000}"/>
    <cellStyle name="20% - Accent5 2 2 8 2 3" xfId="5040" xr:uid="{00000000-0005-0000-0000-0000E10F0000}"/>
    <cellStyle name="20% - Accent5 2 2 8 3" xfId="5041" xr:uid="{00000000-0005-0000-0000-0000E20F0000}"/>
    <cellStyle name="20% - Accent5 2 2 8 3 2" xfId="5042" xr:uid="{00000000-0005-0000-0000-0000E30F0000}"/>
    <cellStyle name="20% - Accent5 2 2 8 4" xfId="5043" xr:uid="{00000000-0005-0000-0000-0000E40F0000}"/>
    <cellStyle name="20% - Accent5 2 2 9" xfId="5044" xr:uid="{00000000-0005-0000-0000-0000E50F0000}"/>
    <cellStyle name="20% - Accent5 2 2 9 2" xfId="5045" xr:uid="{00000000-0005-0000-0000-0000E60F0000}"/>
    <cellStyle name="20% - Accent5 2 2 9 2 2" xfId="5046" xr:uid="{00000000-0005-0000-0000-0000E70F0000}"/>
    <cellStyle name="20% - Accent5 2 2 9 3" xfId="5047" xr:uid="{00000000-0005-0000-0000-0000E80F0000}"/>
    <cellStyle name="20% - Accent5 2 20" xfId="5048" xr:uid="{00000000-0005-0000-0000-0000E90F0000}"/>
    <cellStyle name="20% - Accent5 2 20 2" xfId="5049" xr:uid="{00000000-0005-0000-0000-0000EA0F0000}"/>
    <cellStyle name="20% - Accent5 2 20 2 2" xfId="5050" xr:uid="{00000000-0005-0000-0000-0000EB0F0000}"/>
    <cellStyle name="20% - Accent5 2 20 3" xfId="5051" xr:uid="{00000000-0005-0000-0000-0000EC0F0000}"/>
    <cellStyle name="20% - Accent5 2 21" xfId="5052" xr:uid="{00000000-0005-0000-0000-0000ED0F0000}"/>
    <cellStyle name="20% - Accent5 2 21 2" xfId="5053" xr:uid="{00000000-0005-0000-0000-0000EE0F0000}"/>
    <cellStyle name="20% - Accent5 2 21 2 2" xfId="5054" xr:uid="{00000000-0005-0000-0000-0000EF0F0000}"/>
    <cellStyle name="20% - Accent5 2 21 3" xfId="5055" xr:uid="{00000000-0005-0000-0000-0000F00F0000}"/>
    <cellStyle name="20% - Accent5 2 22" xfId="5056" xr:uid="{00000000-0005-0000-0000-0000F10F0000}"/>
    <cellStyle name="20% - Accent5 2 22 2" xfId="5057" xr:uid="{00000000-0005-0000-0000-0000F20F0000}"/>
    <cellStyle name="20% - Accent5 2 22 2 2" xfId="5058" xr:uid="{00000000-0005-0000-0000-0000F30F0000}"/>
    <cellStyle name="20% - Accent5 2 22 3" xfId="5059" xr:uid="{00000000-0005-0000-0000-0000F40F0000}"/>
    <cellStyle name="20% - Accent5 2 23" xfId="5060" xr:uid="{00000000-0005-0000-0000-0000F50F0000}"/>
    <cellStyle name="20% - Accent5 2 23 2" xfId="5061" xr:uid="{00000000-0005-0000-0000-0000F60F0000}"/>
    <cellStyle name="20% - Accent5 2 24" xfId="5062" xr:uid="{00000000-0005-0000-0000-0000F70F0000}"/>
    <cellStyle name="20% - Accent5 2 25" xfId="5063" xr:uid="{00000000-0005-0000-0000-0000F80F0000}"/>
    <cellStyle name="20% - Accent5 2 3" xfId="5064" xr:uid="{00000000-0005-0000-0000-0000F90F0000}"/>
    <cellStyle name="20% - Accent5 2 3 2" xfId="5065" xr:uid="{00000000-0005-0000-0000-0000FA0F0000}"/>
    <cellStyle name="20% - Accent5 2 3 2 2" xfId="5066" xr:uid="{00000000-0005-0000-0000-0000FB0F0000}"/>
    <cellStyle name="20% - Accent5 2 3 2 2 2" xfId="5067" xr:uid="{00000000-0005-0000-0000-0000FC0F0000}"/>
    <cellStyle name="20% - Accent5 2 3 2 2 2 2" xfId="5068" xr:uid="{00000000-0005-0000-0000-0000FD0F0000}"/>
    <cellStyle name="20% - Accent5 2 3 2 2 3" xfId="5069" xr:uid="{00000000-0005-0000-0000-0000FE0F0000}"/>
    <cellStyle name="20% - Accent5 2 3 2 3" xfId="5070" xr:uid="{00000000-0005-0000-0000-0000FF0F0000}"/>
    <cellStyle name="20% - Accent5 2 3 2 3 2" xfId="5071" xr:uid="{00000000-0005-0000-0000-000000100000}"/>
    <cellStyle name="20% - Accent5 2 3 2 4" xfId="5072" xr:uid="{00000000-0005-0000-0000-000001100000}"/>
    <cellStyle name="20% - Accent5 2 3 3" xfId="5073" xr:uid="{00000000-0005-0000-0000-000002100000}"/>
    <cellStyle name="20% - Accent5 2 3 3 2" xfId="5074" xr:uid="{00000000-0005-0000-0000-000003100000}"/>
    <cellStyle name="20% - Accent5 2 3 3 2 2" xfId="5075" xr:uid="{00000000-0005-0000-0000-000004100000}"/>
    <cellStyle name="20% - Accent5 2 3 3 2 2 2" xfId="5076" xr:uid="{00000000-0005-0000-0000-000005100000}"/>
    <cellStyle name="20% - Accent5 2 3 3 2 3" xfId="5077" xr:uid="{00000000-0005-0000-0000-000006100000}"/>
    <cellStyle name="20% - Accent5 2 3 3 3" xfId="5078" xr:uid="{00000000-0005-0000-0000-000007100000}"/>
    <cellStyle name="20% - Accent5 2 3 3 3 2" xfId="5079" xr:uid="{00000000-0005-0000-0000-000008100000}"/>
    <cellStyle name="20% - Accent5 2 3 3 4" xfId="5080" xr:uid="{00000000-0005-0000-0000-000009100000}"/>
    <cellStyle name="20% - Accent5 2 3 4" xfId="5081" xr:uid="{00000000-0005-0000-0000-00000A100000}"/>
    <cellStyle name="20% - Accent5 2 3 4 2" xfId="5082" xr:uid="{00000000-0005-0000-0000-00000B100000}"/>
    <cellStyle name="20% - Accent5 2 3 4 2 2" xfId="5083" xr:uid="{00000000-0005-0000-0000-00000C100000}"/>
    <cellStyle name="20% - Accent5 2 3 4 2 2 2" xfId="5084" xr:uid="{00000000-0005-0000-0000-00000D100000}"/>
    <cellStyle name="20% - Accent5 2 3 4 2 3" xfId="5085" xr:uid="{00000000-0005-0000-0000-00000E100000}"/>
    <cellStyle name="20% - Accent5 2 3 4 3" xfId="5086" xr:uid="{00000000-0005-0000-0000-00000F100000}"/>
    <cellStyle name="20% - Accent5 2 3 4 3 2" xfId="5087" xr:uid="{00000000-0005-0000-0000-000010100000}"/>
    <cellStyle name="20% - Accent5 2 3 4 4" xfId="5088" xr:uid="{00000000-0005-0000-0000-000011100000}"/>
    <cellStyle name="20% - Accent5 2 3 5" xfId="5089" xr:uid="{00000000-0005-0000-0000-000012100000}"/>
    <cellStyle name="20% - Accent5 2 3 5 2" xfId="5090" xr:uid="{00000000-0005-0000-0000-000013100000}"/>
    <cellStyle name="20% - Accent5 2 3 5 2 2" xfId="5091" xr:uid="{00000000-0005-0000-0000-000014100000}"/>
    <cellStyle name="20% - Accent5 2 3 5 2 2 2" xfId="5092" xr:uid="{00000000-0005-0000-0000-000015100000}"/>
    <cellStyle name="20% - Accent5 2 3 5 2 3" xfId="5093" xr:uid="{00000000-0005-0000-0000-000016100000}"/>
    <cellStyle name="20% - Accent5 2 3 5 3" xfId="5094" xr:uid="{00000000-0005-0000-0000-000017100000}"/>
    <cellStyle name="20% - Accent5 2 3 5 3 2" xfId="5095" xr:uid="{00000000-0005-0000-0000-000018100000}"/>
    <cellStyle name="20% - Accent5 2 3 5 4" xfId="5096" xr:uid="{00000000-0005-0000-0000-000019100000}"/>
    <cellStyle name="20% - Accent5 2 3 6" xfId="5097" xr:uid="{00000000-0005-0000-0000-00001A100000}"/>
    <cellStyle name="20% - Accent5 2 3 6 2" xfId="5098" xr:uid="{00000000-0005-0000-0000-00001B100000}"/>
    <cellStyle name="20% - Accent5 2 3 6 2 2" xfId="5099" xr:uid="{00000000-0005-0000-0000-00001C100000}"/>
    <cellStyle name="20% - Accent5 2 3 6 2 2 2" xfId="5100" xr:uid="{00000000-0005-0000-0000-00001D100000}"/>
    <cellStyle name="20% - Accent5 2 3 6 2 3" xfId="5101" xr:uid="{00000000-0005-0000-0000-00001E100000}"/>
    <cellStyle name="20% - Accent5 2 3 6 3" xfId="5102" xr:uid="{00000000-0005-0000-0000-00001F100000}"/>
    <cellStyle name="20% - Accent5 2 3 6 3 2" xfId="5103" xr:uid="{00000000-0005-0000-0000-000020100000}"/>
    <cellStyle name="20% - Accent5 2 3 6 4" xfId="5104" xr:uid="{00000000-0005-0000-0000-000021100000}"/>
    <cellStyle name="20% - Accent5 2 3 7" xfId="5105" xr:uid="{00000000-0005-0000-0000-000022100000}"/>
    <cellStyle name="20% - Accent5 2 3 7 2" xfId="5106" xr:uid="{00000000-0005-0000-0000-000023100000}"/>
    <cellStyle name="20% - Accent5 2 3 7 2 2" xfId="5107" xr:uid="{00000000-0005-0000-0000-000024100000}"/>
    <cellStyle name="20% - Accent5 2 3 7 3" xfId="5108" xr:uid="{00000000-0005-0000-0000-000025100000}"/>
    <cellStyle name="20% - Accent5 2 3 8" xfId="5109" xr:uid="{00000000-0005-0000-0000-000026100000}"/>
    <cellStyle name="20% - Accent5 2 3 8 2" xfId="5110" xr:uid="{00000000-0005-0000-0000-000027100000}"/>
    <cellStyle name="20% - Accent5 2 3 9" xfId="5111" xr:uid="{00000000-0005-0000-0000-000028100000}"/>
    <cellStyle name="20% - Accent5 2 4" xfId="5112" xr:uid="{00000000-0005-0000-0000-000029100000}"/>
    <cellStyle name="20% - Accent5 2 4 2" xfId="5113" xr:uid="{00000000-0005-0000-0000-00002A100000}"/>
    <cellStyle name="20% - Accent5 2 4 2 2" xfId="5114" xr:uid="{00000000-0005-0000-0000-00002B100000}"/>
    <cellStyle name="20% - Accent5 2 4 2 2 2" xfId="5115" xr:uid="{00000000-0005-0000-0000-00002C100000}"/>
    <cellStyle name="20% - Accent5 2 4 2 2 2 2" xfId="5116" xr:uid="{00000000-0005-0000-0000-00002D100000}"/>
    <cellStyle name="20% - Accent5 2 4 2 2 3" xfId="5117" xr:uid="{00000000-0005-0000-0000-00002E100000}"/>
    <cellStyle name="20% - Accent5 2 4 2 3" xfId="5118" xr:uid="{00000000-0005-0000-0000-00002F100000}"/>
    <cellStyle name="20% - Accent5 2 4 2 3 2" xfId="5119" xr:uid="{00000000-0005-0000-0000-000030100000}"/>
    <cellStyle name="20% - Accent5 2 4 2 4" xfId="5120" xr:uid="{00000000-0005-0000-0000-000031100000}"/>
    <cellStyle name="20% - Accent5 2 4 3" xfId="5121" xr:uid="{00000000-0005-0000-0000-000032100000}"/>
    <cellStyle name="20% - Accent5 2 4 3 2" xfId="5122" xr:uid="{00000000-0005-0000-0000-000033100000}"/>
    <cellStyle name="20% - Accent5 2 4 3 2 2" xfId="5123" xr:uid="{00000000-0005-0000-0000-000034100000}"/>
    <cellStyle name="20% - Accent5 2 4 3 2 2 2" xfId="5124" xr:uid="{00000000-0005-0000-0000-000035100000}"/>
    <cellStyle name="20% - Accent5 2 4 3 2 3" xfId="5125" xr:uid="{00000000-0005-0000-0000-000036100000}"/>
    <cellStyle name="20% - Accent5 2 4 3 3" xfId="5126" xr:uid="{00000000-0005-0000-0000-000037100000}"/>
    <cellStyle name="20% - Accent5 2 4 3 3 2" xfId="5127" xr:uid="{00000000-0005-0000-0000-000038100000}"/>
    <cellStyle name="20% - Accent5 2 4 3 4" xfId="5128" xr:uid="{00000000-0005-0000-0000-000039100000}"/>
    <cellStyle name="20% - Accent5 2 4 4" xfId="5129" xr:uid="{00000000-0005-0000-0000-00003A100000}"/>
    <cellStyle name="20% - Accent5 2 4 4 2" xfId="5130" xr:uid="{00000000-0005-0000-0000-00003B100000}"/>
    <cellStyle name="20% - Accent5 2 4 4 2 2" xfId="5131" xr:uid="{00000000-0005-0000-0000-00003C100000}"/>
    <cellStyle name="20% - Accent5 2 4 4 2 2 2" xfId="5132" xr:uid="{00000000-0005-0000-0000-00003D100000}"/>
    <cellStyle name="20% - Accent5 2 4 4 2 3" xfId="5133" xr:uid="{00000000-0005-0000-0000-00003E100000}"/>
    <cellStyle name="20% - Accent5 2 4 4 3" xfId="5134" xr:uid="{00000000-0005-0000-0000-00003F100000}"/>
    <cellStyle name="20% - Accent5 2 4 4 3 2" xfId="5135" xr:uid="{00000000-0005-0000-0000-000040100000}"/>
    <cellStyle name="20% - Accent5 2 4 4 4" xfId="5136" xr:uid="{00000000-0005-0000-0000-000041100000}"/>
    <cellStyle name="20% - Accent5 2 4 5" xfId="5137" xr:uid="{00000000-0005-0000-0000-000042100000}"/>
    <cellStyle name="20% - Accent5 2 4 5 2" xfId="5138" xr:uid="{00000000-0005-0000-0000-000043100000}"/>
    <cellStyle name="20% - Accent5 2 4 5 2 2" xfId="5139" xr:uid="{00000000-0005-0000-0000-000044100000}"/>
    <cellStyle name="20% - Accent5 2 4 5 2 2 2" xfId="5140" xr:uid="{00000000-0005-0000-0000-000045100000}"/>
    <cellStyle name="20% - Accent5 2 4 5 2 3" xfId="5141" xr:uid="{00000000-0005-0000-0000-000046100000}"/>
    <cellStyle name="20% - Accent5 2 4 5 3" xfId="5142" xr:uid="{00000000-0005-0000-0000-000047100000}"/>
    <cellStyle name="20% - Accent5 2 4 5 3 2" xfId="5143" xr:uid="{00000000-0005-0000-0000-000048100000}"/>
    <cellStyle name="20% - Accent5 2 4 5 4" xfId="5144" xr:uid="{00000000-0005-0000-0000-000049100000}"/>
    <cellStyle name="20% - Accent5 2 4 6" xfId="5145" xr:uid="{00000000-0005-0000-0000-00004A100000}"/>
    <cellStyle name="20% - Accent5 2 4 6 2" xfId="5146" xr:uid="{00000000-0005-0000-0000-00004B100000}"/>
    <cellStyle name="20% - Accent5 2 4 6 2 2" xfId="5147" xr:uid="{00000000-0005-0000-0000-00004C100000}"/>
    <cellStyle name="20% - Accent5 2 4 6 2 2 2" xfId="5148" xr:uid="{00000000-0005-0000-0000-00004D100000}"/>
    <cellStyle name="20% - Accent5 2 4 6 2 3" xfId="5149" xr:uid="{00000000-0005-0000-0000-00004E100000}"/>
    <cellStyle name="20% - Accent5 2 4 6 3" xfId="5150" xr:uid="{00000000-0005-0000-0000-00004F100000}"/>
    <cellStyle name="20% - Accent5 2 4 6 3 2" xfId="5151" xr:uid="{00000000-0005-0000-0000-000050100000}"/>
    <cellStyle name="20% - Accent5 2 4 6 4" xfId="5152" xr:uid="{00000000-0005-0000-0000-000051100000}"/>
    <cellStyle name="20% - Accent5 2 4 7" xfId="5153" xr:uid="{00000000-0005-0000-0000-000052100000}"/>
    <cellStyle name="20% - Accent5 2 4 7 2" xfId="5154" xr:uid="{00000000-0005-0000-0000-000053100000}"/>
    <cellStyle name="20% - Accent5 2 4 7 2 2" xfId="5155" xr:uid="{00000000-0005-0000-0000-000054100000}"/>
    <cellStyle name="20% - Accent5 2 4 7 3" xfId="5156" xr:uid="{00000000-0005-0000-0000-000055100000}"/>
    <cellStyle name="20% - Accent5 2 4 8" xfId="5157" xr:uid="{00000000-0005-0000-0000-000056100000}"/>
    <cellStyle name="20% - Accent5 2 4 8 2" xfId="5158" xr:uid="{00000000-0005-0000-0000-000057100000}"/>
    <cellStyle name="20% - Accent5 2 4 9" xfId="5159" xr:uid="{00000000-0005-0000-0000-000058100000}"/>
    <cellStyle name="20% - Accent5 2 5" xfId="5160" xr:uid="{00000000-0005-0000-0000-000059100000}"/>
    <cellStyle name="20% - Accent5 2 5 2" xfId="5161" xr:uid="{00000000-0005-0000-0000-00005A100000}"/>
    <cellStyle name="20% - Accent5 2 5 2 2" xfId="5162" xr:uid="{00000000-0005-0000-0000-00005B100000}"/>
    <cellStyle name="20% - Accent5 2 5 2 2 2" xfId="5163" xr:uid="{00000000-0005-0000-0000-00005C100000}"/>
    <cellStyle name="20% - Accent5 2 5 2 2 2 2" xfId="5164" xr:uid="{00000000-0005-0000-0000-00005D100000}"/>
    <cellStyle name="20% - Accent5 2 5 2 2 3" xfId="5165" xr:uid="{00000000-0005-0000-0000-00005E100000}"/>
    <cellStyle name="20% - Accent5 2 5 2 3" xfId="5166" xr:uid="{00000000-0005-0000-0000-00005F100000}"/>
    <cellStyle name="20% - Accent5 2 5 2 3 2" xfId="5167" xr:uid="{00000000-0005-0000-0000-000060100000}"/>
    <cellStyle name="20% - Accent5 2 5 2 4" xfId="5168" xr:uid="{00000000-0005-0000-0000-000061100000}"/>
    <cellStyle name="20% - Accent5 2 5 3" xfId="5169" xr:uid="{00000000-0005-0000-0000-000062100000}"/>
    <cellStyle name="20% - Accent5 2 5 3 2" xfId="5170" xr:uid="{00000000-0005-0000-0000-000063100000}"/>
    <cellStyle name="20% - Accent5 2 5 3 2 2" xfId="5171" xr:uid="{00000000-0005-0000-0000-000064100000}"/>
    <cellStyle name="20% - Accent5 2 5 3 2 2 2" xfId="5172" xr:uid="{00000000-0005-0000-0000-000065100000}"/>
    <cellStyle name="20% - Accent5 2 5 3 2 3" xfId="5173" xr:uid="{00000000-0005-0000-0000-000066100000}"/>
    <cellStyle name="20% - Accent5 2 5 3 3" xfId="5174" xr:uid="{00000000-0005-0000-0000-000067100000}"/>
    <cellStyle name="20% - Accent5 2 5 3 3 2" xfId="5175" xr:uid="{00000000-0005-0000-0000-000068100000}"/>
    <cellStyle name="20% - Accent5 2 5 3 4" xfId="5176" xr:uid="{00000000-0005-0000-0000-000069100000}"/>
    <cellStyle name="20% - Accent5 2 5 4" xfId="5177" xr:uid="{00000000-0005-0000-0000-00006A100000}"/>
    <cellStyle name="20% - Accent5 2 5 4 2" xfId="5178" xr:uid="{00000000-0005-0000-0000-00006B100000}"/>
    <cellStyle name="20% - Accent5 2 5 4 2 2" xfId="5179" xr:uid="{00000000-0005-0000-0000-00006C100000}"/>
    <cellStyle name="20% - Accent5 2 5 4 2 2 2" xfId="5180" xr:uid="{00000000-0005-0000-0000-00006D100000}"/>
    <cellStyle name="20% - Accent5 2 5 4 2 3" xfId="5181" xr:uid="{00000000-0005-0000-0000-00006E100000}"/>
    <cellStyle name="20% - Accent5 2 5 4 3" xfId="5182" xr:uid="{00000000-0005-0000-0000-00006F100000}"/>
    <cellStyle name="20% - Accent5 2 5 4 3 2" xfId="5183" xr:uid="{00000000-0005-0000-0000-000070100000}"/>
    <cellStyle name="20% - Accent5 2 5 4 4" xfId="5184" xr:uid="{00000000-0005-0000-0000-000071100000}"/>
    <cellStyle name="20% - Accent5 2 5 5" xfId="5185" xr:uid="{00000000-0005-0000-0000-000072100000}"/>
    <cellStyle name="20% - Accent5 2 5 5 2" xfId="5186" xr:uid="{00000000-0005-0000-0000-000073100000}"/>
    <cellStyle name="20% - Accent5 2 5 5 2 2" xfId="5187" xr:uid="{00000000-0005-0000-0000-000074100000}"/>
    <cellStyle name="20% - Accent5 2 5 5 2 2 2" xfId="5188" xr:uid="{00000000-0005-0000-0000-000075100000}"/>
    <cellStyle name="20% - Accent5 2 5 5 2 3" xfId="5189" xr:uid="{00000000-0005-0000-0000-000076100000}"/>
    <cellStyle name="20% - Accent5 2 5 5 3" xfId="5190" xr:uid="{00000000-0005-0000-0000-000077100000}"/>
    <cellStyle name="20% - Accent5 2 5 5 3 2" xfId="5191" xr:uid="{00000000-0005-0000-0000-000078100000}"/>
    <cellStyle name="20% - Accent5 2 5 5 4" xfId="5192" xr:uid="{00000000-0005-0000-0000-000079100000}"/>
    <cellStyle name="20% - Accent5 2 5 6" xfId="5193" xr:uid="{00000000-0005-0000-0000-00007A100000}"/>
    <cellStyle name="20% - Accent5 2 5 6 2" xfId="5194" xr:uid="{00000000-0005-0000-0000-00007B100000}"/>
    <cellStyle name="20% - Accent5 2 5 6 2 2" xfId="5195" xr:uid="{00000000-0005-0000-0000-00007C100000}"/>
    <cellStyle name="20% - Accent5 2 5 6 2 2 2" xfId="5196" xr:uid="{00000000-0005-0000-0000-00007D100000}"/>
    <cellStyle name="20% - Accent5 2 5 6 2 3" xfId="5197" xr:uid="{00000000-0005-0000-0000-00007E100000}"/>
    <cellStyle name="20% - Accent5 2 5 6 3" xfId="5198" xr:uid="{00000000-0005-0000-0000-00007F100000}"/>
    <cellStyle name="20% - Accent5 2 5 6 3 2" xfId="5199" xr:uid="{00000000-0005-0000-0000-000080100000}"/>
    <cellStyle name="20% - Accent5 2 5 6 4" xfId="5200" xr:uid="{00000000-0005-0000-0000-000081100000}"/>
    <cellStyle name="20% - Accent5 2 5 7" xfId="5201" xr:uid="{00000000-0005-0000-0000-000082100000}"/>
    <cellStyle name="20% - Accent5 2 5 7 2" xfId="5202" xr:uid="{00000000-0005-0000-0000-000083100000}"/>
    <cellStyle name="20% - Accent5 2 5 7 2 2" xfId="5203" xr:uid="{00000000-0005-0000-0000-000084100000}"/>
    <cellStyle name="20% - Accent5 2 5 7 3" xfId="5204" xr:uid="{00000000-0005-0000-0000-000085100000}"/>
    <cellStyle name="20% - Accent5 2 5 8" xfId="5205" xr:uid="{00000000-0005-0000-0000-000086100000}"/>
    <cellStyle name="20% - Accent5 2 5 8 2" xfId="5206" xr:uid="{00000000-0005-0000-0000-000087100000}"/>
    <cellStyle name="20% - Accent5 2 5 9" xfId="5207" xr:uid="{00000000-0005-0000-0000-000088100000}"/>
    <cellStyle name="20% - Accent5 2 6" xfId="5208" xr:uid="{00000000-0005-0000-0000-000089100000}"/>
    <cellStyle name="20% - Accent5 2 6 2" xfId="5209" xr:uid="{00000000-0005-0000-0000-00008A100000}"/>
    <cellStyle name="20% - Accent5 2 6 2 2" xfId="5210" xr:uid="{00000000-0005-0000-0000-00008B100000}"/>
    <cellStyle name="20% - Accent5 2 6 2 2 2" xfId="5211" xr:uid="{00000000-0005-0000-0000-00008C100000}"/>
    <cellStyle name="20% - Accent5 2 6 2 2 2 2" xfId="5212" xr:uid="{00000000-0005-0000-0000-00008D100000}"/>
    <cellStyle name="20% - Accent5 2 6 2 2 3" xfId="5213" xr:uid="{00000000-0005-0000-0000-00008E100000}"/>
    <cellStyle name="20% - Accent5 2 6 2 3" xfId="5214" xr:uid="{00000000-0005-0000-0000-00008F100000}"/>
    <cellStyle name="20% - Accent5 2 6 2 3 2" xfId="5215" xr:uid="{00000000-0005-0000-0000-000090100000}"/>
    <cellStyle name="20% - Accent5 2 6 2 4" xfId="5216" xr:uid="{00000000-0005-0000-0000-000091100000}"/>
    <cellStyle name="20% - Accent5 2 6 3" xfId="5217" xr:uid="{00000000-0005-0000-0000-000092100000}"/>
    <cellStyle name="20% - Accent5 2 6 3 2" xfId="5218" xr:uid="{00000000-0005-0000-0000-000093100000}"/>
    <cellStyle name="20% - Accent5 2 6 3 2 2" xfId="5219" xr:uid="{00000000-0005-0000-0000-000094100000}"/>
    <cellStyle name="20% - Accent5 2 6 3 2 2 2" xfId="5220" xr:uid="{00000000-0005-0000-0000-000095100000}"/>
    <cellStyle name="20% - Accent5 2 6 3 2 3" xfId="5221" xr:uid="{00000000-0005-0000-0000-000096100000}"/>
    <cellStyle name="20% - Accent5 2 6 3 3" xfId="5222" xr:uid="{00000000-0005-0000-0000-000097100000}"/>
    <cellStyle name="20% - Accent5 2 6 3 3 2" xfId="5223" xr:uid="{00000000-0005-0000-0000-000098100000}"/>
    <cellStyle name="20% - Accent5 2 6 3 4" xfId="5224" xr:uid="{00000000-0005-0000-0000-000099100000}"/>
    <cellStyle name="20% - Accent5 2 6 4" xfId="5225" xr:uid="{00000000-0005-0000-0000-00009A100000}"/>
    <cellStyle name="20% - Accent5 2 6 4 2" xfId="5226" xr:uid="{00000000-0005-0000-0000-00009B100000}"/>
    <cellStyle name="20% - Accent5 2 6 4 2 2" xfId="5227" xr:uid="{00000000-0005-0000-0000-00009C100000}"/>
    <cellStyle name="20% - Accent5 2 6 4 2 2 2" xfId="5228" xr:uid="{00000000-0005-0000-0000-00009D100000}"/>
    <cellStyle name="20% - Accent5 2 6 4 2 3" xfId="5229" xr:uid="{00000000-0005-0000-0000-00009E100000}"/>
    <cellStyle name="20% - Accent5 2 6 4 3" xfId="5230" xr:uid="{00000000-0005-0000-0000-00009F100000}"/>
    <cellStyle name="20% - Accent5 2 6 4 3 2" xfId="5231" xr:uid="{00000000-0005-0000-0000-0000A0100000}"/>
    <cellStyle name="20% - Accent5 2 6 4 4" xfId="5232" xr:uid="{00000000-0005-0000-0000-0000A1100000}"/>
    <cellStyle name="20% - Accent5 2 6 5" xfId="5233" xr:uid="{00000000-0005-0000-0000-0000A2100000}"/>
    <cellStyle name="20% - Accent5 2 6 5 2" xfId="5234" xr:uid="{00000000-0005-0000-0000-0000A3100000}"/>
    <cellStyle name="20% - Accent5 2 6 5 2 2" xfId="5235" xr:uid="{00000000-0005-0000-0000-0000A4100000}"/>
    <cellStyle name="20% - Accent5 2 6 5 2 2 2" xfId="5236" xr:uid="{00000000-0005-0000-0000-0000A5100000}"/>
    <cellStyle name="20% - Accent5 2 6 5 2 3" xfId="5237" xr:uid="{00000000-0005-0000-0000-0000A6100000}"/>
    <cellStyle name="20% - Accent5 2 6 5 3" xfId="5238" xr:uid="{00000000-0005-0000-0000-0000A7100000}"/>
    <cellStyle name="20% - Accent5 2 6 5 3 2" xfId="5239" xr:uid="{00000000-0005-0000-0000-0000A8100000}"/>
    <cellStyle name="20% - Accent5 2 6 5 4" xfId="5240" xr:uid="{00000000-0005-0000-0000-0000A9100000}"/>
    <cellStyle name="20% - Accent5 2 6 6" xfId="5241" xr:uid="{00000000-0005-0000-0000-0000AA100000}"/>
    <cellStyle name="20% - Accent5 2 6 6 2" xfId="5242" xr:uid="{00000000-0005-0000-0000-0000AB100000}"/>
    <cellStyle name="20% - Accent5 2 6 6 2 2" xfId="5243" xr:uid="{00000000-0005-0000-0000-0000AC100000}"/>
    <cellStyle name="20% - Accent5 2 6 6 2 2 2" xfId="5244" xr:uid="{00000000-0005-0000-0000-0000AD100000}"/>
    <cellStyle name="20% - Accent5 2 6 6 2 3" xfId="5245" xr:uid="{00000000-0005-0000-0000-0000AE100000}"/>
    <cellStyle name="20% - Accent5 2 6 6 3" xfId="5246" xr:uid="{00000000-0005-0000-0000-0000AF100000}"/>
    <cellStyle name="20% - Accent5 2 6 6 3 2" xfId="5247" xr:uid="{00000000-0005-0000-0000-0000B0100000}"/>
    <cellStyle name="20% - Accent5 2 6 6 4" xfId="5248" xr:uid="{00000000-0005-0000-0000-0000B1100000}"/>
    <cellStyle name="20% - Accent5 2 6 7" xfId="5249" xr:uid="{00000000-0005-0000-0000-0000B2100000}"/>
    <cellStyle name="20% - Accent5 2 6 7 2" xfId="5250" xr:uid="{00000000-0005-0000-0000-0000B3100000}"/>
    <cellStyle name="20% - Accent5 2 6 7 2 2" xfId="5251" xr:uid="{00000000-0005-0000-0000-0000B4100000}"/>
    <cellStyle name="20% - Accent5 2 6 7 3" xfId="5252" xr:uid="{00000000-0005-0000-0000-0000B5100000}"/>
    <cellStyle name="20% - Accent5 2 6 8" xfId="5253" xr:uid="{00000000-0005-0000-0000-0000B6100000}"/>
    <cellStyle name="20% - Accent5 2 6 8 2" xfId="5254" xr:uid="{00000000-0005-0000-0000-0000B7100000}"/>
    <cellStyle name="20% - Accent5 2 6 9" xfId="5255" xr:uid="{00000000-0005-0000-0000-0000B8100000}"/>
    <cellStyle name="20% - Accent5 2 7" xfId="5256" xr:uid="{00000000-0005-0000-0000-0000B9100000}"/>
    <cellStyle name="20% - Accent5 2 7 2" xfId="5257" xr:uid="{00000000-0005-0000-0000-0000BA100000}"/>
    <cellStyle name="20% - Accent5 2 7 2 2" xfId="5258" xr:uid="{00000000-0005-0000-0000-0000BB100000}"/>
    <cellStyle name="20% - Accent5 2 7 2 2 2" xfId="5259" xr:uid="{00000000-0005-0000-0000-0000BC100000}"/>
    <cellStyle name="20% - Accent5 2 7 2 3" xfId="5260" xr:uid="{00000000-0005-0000-0000-0000BD100000}"/>
    <cellStyle name="20% - Accent5 2 7 3" xfId="5261" xr:uid="{00000000-0005-0000-0000-0000BE100000}"/>
    <cellStyle name="20% - Accent5 2 7 3 2" xfId="5262" xr:uid="{00000000-0005-0000-0000-0000BF100000}"/>
    <cellStyle name="20% - Accent5 2 7 4" xfId="5263" xr:uid="{00000000-0005-0000-0000-0000C0100000}"/>
    <cellStyle name="20% - Accent5 2 8" xfId="5264" xr:uid="{00000000-0005-0000-0000-0000C1100000}"/>
    <cellStyle name="20% - Accent5 2 8 2" xfId="5265" xr:uid="{00000000-0005-0000-0000-0000C2100000}"/>
    <cellStyle name="20% - Accent5 2 8 2 2" xfId="5266" xr:uid="{00000000-0005-0000-0000-0000C3100000}"/>
    <cellStyle name="20% - Accent5 2 8 2 2 2" xfId="5267" xr:uid="{00000000-0005-0000-0000-0000C4100000}"/>
    <cellStyle name="20% - Accent5 2 8 2 3" xfId="5268" xr:uid="{00000000-0005-0000-0000-0000C5100000}"/>
    <cellStyle name="20% - Accent5 2 8 3" xfId="5269" xr:uid="{00000000-0005-0000-0000-0000C6100000}"/>
    <cellStyle name="20% - Accent5 2 8 3 2" xfId="5270" xr:uid="{00000000-0005-0000-0000-0000C7100000}"/>
    <cellStyle name="20% - Accent5 2 8 4" xfId="5271" xr:uid="{00000000-0005-0000-0000-0000C8100000}"/>
    <cellStyle name="20% - Accent5 2 9" xfId="5272" xr:uid="{00000000-0005-0000-0000-0000C9100000}"/>
    <cellStyle name="20% - Accent5 2 9 2" xfId="5273" xr:uid="{00000000-0005-0000-0000-0000CA100000}"/>
    <cellStyle name="20% - Accent5 2 9 2 2" xfId="5274" xr:uid="{00000000-0005-0000-0000-0000CB100000}"/>
    <cellStyle name="20% - Accent5 2 9 2 2 2" xfId="5275" xr:uid="{00000000-0005-0000-0000-0000CC100000}"/>
    <cellStyle name="20% - Accent5 2 9 2 3" xfId="5276" xr:uid="{00000000-0005-0000-0000-0000CD100000}"/>
    <cellStyle name="20% - Accent5 2 9 3" xfId="5277" xr:uid="{00000000-0005-0000-0000-0000CE100000}"/>
    <cellStyle name="20% - Accent5 2 9 3 2" xfId="5278" xr:uid="{00000000-0005-0000-0000-0000CF100000}"/>
    <cellStyle name="20% - Accent5 2 9 4" xfId="5279" xr:uid="{00000000-0005-0000-0000-0000D0100000}"/>
    <cellStyle name="20% - Accent5 3" xfId="5280" xr:uid="{00000000-0005-0000-0000-0000D1100000}"/>
    <cellStyle name="20% - Accent5 3 2" xfId="5281" xr:uid="{00000000-0005-0000-0000-0000D2100000}"/>
    <cellStyle name="20% - Accent5 3 3" xfId="5282" xr:uid="{00000000-0005-0000-0000-0000D3100000}"/>
    <cellStyle name="20% - Accent5 3 4" xfId="5283" xr:uid="{00000000-0005-0000-0000-0000D4100000}"/>
    <cellStyle name="20% - Accent5 4" xfId="5284" xr:uid="{00000000-0005-0000-0000-0000D5100000}"/>
    <cellStyle name="20% - Accent5 5" xfId="5285" xr:uid="{00000000-0005-0000-0000-0000D6100000}"/>
    <cellStyle name="20% - Accent5 6" xfId="5286" xr:uid="{00000000-0005-0000-0000-0000D7100000}"/>
    <cellStyle name="20% - Accent6" xfId="54" xr:uid="{00000000-0005-0000-0000-0000D8100000}"/>
    <cellStyle name="20% - Accent6 2" xfId="5287" xr:uid="{00000000-0005-0000-0000-0000D9100000}"/>
    <cellStyle name="20% - Accent6 2 10" xfId="5288" xr:uid="{00000000-0005-0000-0000-0000DA100000}"/>
    <cellStyle name="20% - Accent6 2 10 2" xfId="5289" xr:uid="{00000000-0005-0000-0000-0000DB100000}"/>
    <cellStyle name="20% - Accent6 2 10 2 2" xfId="5290" xr:uid="{00000000-0005-0000-0000-0000DC100000}"/>
    <cellStyle name="20% - Accent6 2 10 2 2 2" xfId="5291" xr:uid="{00000000-0005-0000-0000-0000DD100000}"/>
    <cellStyle name="20% - Accent6 2 10 2 3" xfId="5292" xr:uid="{00000000-0005-0000-0000-0000DE100000}"/>
    <cellStyle name="20% - Accent6 2 10 3" xfId="5293" xr:uid="{00000000-0005-0000-0000-0000DF100000}"/>
    <cellStyle name="20% - Accent6 2 10 3 2" xfId="5294" xr:uid="{00000000-0005-0000-0000-0000E0100000}"/>
    <cellStyle name="20% - Accent6 2 10 4" xfId="5295" xr:uid="{00000000-0005-0000-0000-0000E1100000}"/>
    <cellStyle name="20% - Accent6 2 11" xfId="5296" xr:uid="{00000000-0005-0000-0000-0000E2100000}"/>
    <cellStyle name="20% - Accent6 2 11 2" xfId="5297" xr:uid="{00000000-0005-0000-0000-0000E3100000}"/>
    <cellStyle name="20% - Accent6 2 11 2 2" xfId="5298" xr:uid="{00000000-0005-0000-0000-0000E4100000}"/>
    <cellStyle name="20% - Accent6 2 11 2 2 2" xfId="5299" xr:uid="{00000000-0005-0000-0000-0000E5100000}"/>
    <cellStyle name="20% - Accent6 2 11 2 3" xfId="5300" xr:uid="{00000000-0005-0000-0000-0000E6100000}"/>
    <cellStyle name="20% - Accent6 2 11 3" xfId="5301" xr:uid="{00000000-0005-0000-0000-0000E7100000}"/>
    <cellStyle name="20% - Accent6 2 11 3 2" xfId="5302" xr:uid="{00000000-0005-0000-0000-0000E8100000}"/>
    <cellStyle name="20% - Accent6 2 11 4" xfId="5303" xr:uid="{00000000-0005-0000-0000-0000E9100000}"/>
    <cellStyle name="20% - Accent6 2 12" xfId="5304" xr:uid="{00000000-0005-0000-0000-0000EA100000}"/>
    <cellStyle name="20% - Accent6 2 12 2" xfId="5305" xr:uid="{00000000-0005-0000-0000-0000EB100000}"/>
    <cellStyle name="20% - Accent6 2 12 2 2" xfId="5306" xr:uid="{00000000-0005-0000-0000-0000EC100000}"/>
    <cellStyle name="20% - Accent6 2 12 2 2 2" xfId="5307" xr:uid="{00000000-0005-0000-0000-0000ED100000}"/>
    <cellStyle name="20% - Accent6 2 12 2 3" xfId="5308" xr:uid="{00000000-0005-0000-0000-0000EE100000}"/>
    <cellStyle name="20% - Accent6 2 12 3" xfId="5309" xr:uid="{00000000-0005-0000-0000-0000EF100000}"/>
    <cellStyle name="20% - Accent6 2 12 3 2" xfId="5310" xr:uid="{00000000-0005-0000-0000-0000F0100000}"/>
    <cellStyle name="20% - Accent6 2 12 4" xfId="5311" xr:uid="{00000000-0005-0000-0000-0000F1100000}"/>
    <cellStyle name="20% - Accent6 2 13" xfId="5312" xr:uid="{00000000-0005-0000-0000-0000F2100000}"/>
    <cellStyle name="20% - Accent6 2 13 2" xfId="5313" xr:uid="{00000000-0005-0000-0000-0000F3100000}"/>
    <cellStyle name="20% - Accent6 2 13 2 2" xfId="5314" xr:uid="{00000000-0005-0000-0000-0000F4100000}"/>
    <cellStyle name="20% - Accent6 2 13 3" xfId="5315" xr:uid="{00000000-0005-0000-0000-0000F5100000}"/>
    <cellStyle name="20% - Accent6 2 14" xfId="5316" xr:uid="{00000000-0005-0000-0000-0000F6100000}"/>
    <cellStyle name="20% - Accent6 2 14 2" xfId="5317" xr:uid="{00000000-0005-0000-0000-0000F7100000}"/>
    <cellStyle name="20% - Accent6 2 14 2 2" xfId="5318" xr:uid="{00000000-0005-0000-0000-0000F8100000}"/>
    <cellStyle name="20% - Accent6 2 14 3" xfId="5319" xr:uid="{00000000-0005-0000-0000-0000F9100000}"/>
    <cellStyle name="20% - Accent6 2 15" xfId="5320" xr:uid="{00000000-0005-0000-0000-0000FA100000}"/>
    <cellStyle name="20% - Accent6 2 15 2" xfId="5321" xr:uid="{00000000-0005-0000-0000-0000FB100000}"/>
    <cellStyle name="20% - Accent6 2 15 2 2" xfId="5322" xr:uid="{00000000-0005-0000-0000-0000FC100000}"/>
    <cellStyle name="20% - Accent6 2 15 3" xfId="5323" xr:uid="{00000000-0005-0000-0000-0000FD100000}"/>
    <cellStyle name="20% - Accent6 2 16" xfId="5324" xr:uid="{00000000-0005-0000-0000-0000FE100000}"/>
    <cellStyle name="20% - Accent6 2 16 2" xfId="5325" xr:uid="{00000000-0005-0000-0000-0000FF100000}"/>
    <cellStyle name="20% - Accent6 2 16 2 2" xfId="5326" xr:uid="{00000000-0005-0000-0000-000000110000}"/>
    <cellStyle name="20% - Accent6 2 16 3" xfId="5327" xr:uid="{00000000-0005-0000-0000-000001110000}"/>
    <cellStyle name="20% - Accent6 2 17" xfId="5328" xr:uid="{00000000-0005-0000-0000-000002110000}"/>
    <cellStyle name="20% - Accent6 2 18" xfId="5329" xr:uid="{00000000-0005-0000-0000-000003110000}"/>
    <cellStyle name="20% - Accent6 2 18 2" xfId="5330" xr:uid="{00000000-0005-0000-0000-000004110000}"/>
    <cellStyle name="20% - Accent6 2 18 2 2" xfId="5331" xr:uid="{00000000-0005-0000-0000-000005110000}"/>
    <cellStyle name="20% - Accent6 2 18 3" xfId="5332" xr:uid="{00000000-0005-0000-0000-000006110000}"/>
    <cellStyle name="20% - Accent6 2 19" xfId="5333" xr:uid="{00000000-0005-0000-0000-000007110000}"/>
    <cellStyle name="20% - Accent6 2 19 2" xfId="5334" xr:uid="{00000000-0005-0000-0000-000008110000}"/>
    <cellStyle name="20% - Accent6 2 19 2 2" xfId="5335" xr:uid="{00000000-0005-0000-0000-000009110000}"/>
    <cellStyle name="20% - Accent6 2 19 3" xfId="5336" xr:uid="{00000000-0005-0000-0000-00000A110000}"/>
    <cellStyle name="20% - Accent6 2 2" xfId="5337" xr:uid="{00000000-0005-0000-0000-00000B110000}"/>
    <cellStyle name="20% - Accent6 2 2 10" xfId="5338" xr:uid="{00000000-0005-0000-0000-00000C110000}"/>
    <cellStyle name="20% - Accent6 2 2 10 2" xfId="5339" xr:uid="{00000000-0005-0000-0000-00000D110000}"/>
    <cellStyle name="20% - Accent6 2 2 10 2 2" xfId="5340" xr:uid="{00000000-0005-0000-0000-00000E110000}"/>
    <cellStyle name="20% - Accent6 2 2 10 3" xfId="5341" xr:uid="{00000000-0005-0000-0000-00000F110000}"/>
    <cellStyle name="20% - Accent6 2 2 11" xfId="5342" xr:uid="{00000000-0005-0000-0000-000010110000}"/>
    <cellStyle name="20% - Accent6 2 2 11 2" xfId="5343" xr:uid="{00000000-0005-0000-0000-000011110000}"/>
    <cellStyle name="20% - Accent6 2 2 11 2 2" xfId="5344" xr:uid="{00000000-0005-0000-0000-000012110000}"/>
    <cellStyle name="20% - Accent6 2 2 11 3" xfId="5345" xr:uid="{00000000-0005-0000-0000-000013110000}"/>
    <cellStyle name="20% - Accent6 2 2 12" xfId="5346" xr:uid="{00000000-0005-0000-0000-000014110000}"/>
    <cellStyle name="20% - Accent6 2 2 12 2" xfId="5347" xr:uid="{00000000-0005-0000-0000-000015110000}"/>
    <cellStyle name="20% - Accent6 2 2 12 2 2" xfId="5348" xr:uid="{00000000-0005-0000-0000-000016110000}"/>
    <cellStyle name="20% - Accent6 2 2 12 3" xfId="5349" xr:uid="{00000000-0005-0000-0000-000017110000}"/>
    <cellStyle name="20% - Accent6 2 2 13" xfId="5350" xr:uid="{00000000-0005-0000-0000-000018110000}"/>
    <cellStyle name="20% - Accent6 2 2 13 2" xfId="5351" xr:uid="{00000000-0005-0000-0000-000019110000}"/>
    <cellStyle name="20% - Accent6 2 2 13 2 2" xfId="5352" xr:uid="{00000000-0005-0000-0000-00001A110000}"/>
    <cellStyle name="20% - Accent6 2 2 13 3" xfId="5353" xr:uid="{00000000-0005-0000-0000-00001B110000}"/>
    <cellStyle name="20% - Accent6 2 2 14" xfId="5354" xr:uid="{00000000-0005-0000-0000-00001C110000}"/>
    <cellStyle name="20% - Accent6 2 2 14 2" xfId="5355" xr:uid="{00000000-0005-0000-0000-00001D110000}"/>
    <cellStyle name="20% - Accent6 2 2 14 2 2" xfId="5356" xr:uid="{00000000-0005-0000-0000-00001E110000}"/>
    <cellStyle name="20% - Accent6 2 2 14 3" xfId="5357" xr:uid="{00000000-0005-0000-0000-00001F110000}"/>
    <cellStyle name="20% - Accent6 2 2 15" xfId="5358" xr:uid="{00000000-0005-0000-0000-000020110000}"/>
    <cellStyle name="20% - Accent6 2 2 15 2" xfId="5359" xr:uid="{00000000-0005-0000-0000-000021110000}"/>
    <cellStyle name="20% - Accent6 2 2 15 2 2" xfId="5360" xr:uid="{00000000-0005-0000-0000-000022110000}"/>
    <cellStyle name="20% - Accent6 2 2 15 3" xfId="5361" xr:uid="{00000000-0005-0000-0000-000023110000}"/>
    <cellStyle name="20% - Accent6 2 2 16" xfId="5362" xr:uid="{00000000-0005-0000-0000-000024110000}"/>
    <cellStyle name="20% - Accent6 2 2 16 2" xfId="5363" xr:uid="{00000000-0005-0000-0000-000025110000}"/>
    <cellStyle name="20% - Accent6 2 2 16 2 2" xfId="5364" xr:uid="{00000000-0005-0000-0000-000026110000}"/>
    <cellStyle name="20% - Accent6 2 2 16 3" xfId="5365" xr:uid="{00000000-0005-0000-0000-000027110000}"/>
    <cellStyle name="20% - Accent6 2 2 17" xfId="5366" xr:uid="{00000000-0005-0000-0000-000028110000}"/>
    <cellStyle name="20% - Accent6 2 2 17 2" xfId="5367" xr:uid="{00000000-0005-0000-0000-000029110000}"/>
    <cellStyle name="20% - Accent6 2 2 17 2 2" xfId="5368" xr:uid="{00000000-0005-0000-0000-00002A110000}"/>
    <cellStyle name="20% - Accent6 2 2 17 3" xfId="5369" xr:uid="{00000000-0005-0000-0000-00002B110000}"/>
    <cellStyle name="20% - Accent6 2 2 18" xfId="5370" xr:uid="{00000000-0005-0000-0000-00002C110000}"/>
    <cellStyle name="20% - Accent6 2 2 18 2" xfId="5371" xr:uid="{00000000-0005-0000-0000-00002D110000}"/>
    <cellStyle name="20% - Accent6 2 2 19" xfId="5372" xr:uid="{00000000-0005-0000-0000-00002E110000}"/>
    <cellStyle name="20% - Accent6 2 2 2" xfId="5373" xr:uid="{00000000-0005-0000-0000-00002F110000}"/>
    <cellStyle name="20% - Accent6 2 2 2 2" xfId="5374" xr:uid="{00000000-0005-0000-0000-000030110000}"/>
    <cellStyle name="20% - Accent6 2 2 2 2 2" xfId="5375" xr:uid="{00000000-0005-0000-0000-000031110000}"/>
    <cellStyle name="20% - Accent6 2 2 2 2 2 2" xfId="5376" xr:uid="{00000000-0005-0000-0000-000032110000}"/>
    <cellStyle name="20% - Accent6 2 2 2 2 2 2 2" xfId="5377" xr:uid="{00000000-0005-0000-0000-000033110000}"/>
    <cellStyle name="20% - Accent6 2 2 2 2 2 3" xfId="5378" xr:uid="{00000000-0005-0000-0000-000034110000}"/>
    <cellStyle name="20% - Accent6 2 2 2 2 3" xfId="5379" xr:uid="{00000000-0005-0000-0000-000035110000}"/>
    <cellStyle name="20% - Accent6 2 2 2 2 3 2" xfId="5380" xr:uid="{00000000-0005-0000-0000-000036110000}"/>
    <cellStyle name="20% - Accent6 2 2 2 2 4" xfId="5381" xr:uid="{00000000-0005-0000-0000-000037110000}"/>
    <cellStyle name="20% - Accent6 2 2 2 3" xfId="5382" xr:uid="{00000000-0005-0000-0000-000038110000}"/>
    <cellStyle name="20% - Accent6 2 2 2 3 2" xfId="5383" xr:uid="{00000000-0005-0000-0000-000039110000}"/>
    <cellStyle name="20% - Accent6 2 2 2 3 2 2" xfId="5384" xr:uid="{00000000-0005-0000-0000-00003A110000}"/>
    <cellStyle name="20% - Accent6 2 2 2 3 2 2 2" xfId="5385" xr:uid="{00000000-0005-0000-0000-00003B110000}"/>
    <cellStyle name="20% - Accent6 2 2 2 3 2 3" xfId="5386" xr:uid="{00000000-0005-0000-0000-00003C110000}"/>
    <cellStyle name="20% - Accent6 2 2 2 3 3" xfId="5387" xr:uid="{00000000-0005-0000-0000-00003D110000}"/>
    <cellStyle name="20% - Accent6 2 2 2 3 3 2" xfId="5388" xr:uid="{00000000-0005-0000-0000-00003E110000}"/>
    <cellStyle name="20% - Accent6 2 2 2 3 4" xfId="5389" xr:uid="{00000000-0005-0000-0000-00003F110000}"/>
    <cellStyle name="20% - Accent6 2 2 2 4" xfId="5390" xr:uid="{00000000-0005-0000-0000-000040110000}"/>
    <cellStyle name="20% - Accent6 2 2 2 4 2" xfId="5391" xr:uid="{00000000-0005-0000-0000-000041110000}"/>
    <cellStyle name="20% - Accent6 2 2 2 4 2 2" xfId="5392" xr:uid="{00000000-0005-0000-0000-000042110000}"/>
    <cellStyle name="20% - Accent6 2 2 2 4 2 2 2" xfId="5393" xr:uid="{00000000-0005-0000-0000-000043110000}"/>
    <cellStyle name="20% - Accent6 2 2 2 4 2 3" xfId="5394" xr:uid="{00000000-0005-0000-0000-000044110000}"/>
    <cellStyle name="20% - Accent6 2 2 2 4 3" xfId="5395" xr:uid="{00000000-0005-0000-0000-000045110000}"/>
    <cellStyle name="20% - Accent6 2 2 2 4 3 2" xfId="5396" xr:uid="{00000000-0005-0000-0000-000046110000}"/>
    <cellStyle name="20% - Accent6 2 2 2 4 4" xfId="5397" xr:uid="{00000000-0005-0000-0000-000047110000}"/>
    <cellStyle name="20% - Accent6 2 2 2 5" xfId="5398" xr:uid="{00000000-0005-0000-0000-000048110000}"/>
    <cellStyle name="20% - Accent6 2 2 2 5 2" xfId="5399" xr:uid="{00000000-0005-0000-0000-000049110000}"/>
    <cellStyle name="20% - Accent6 2 2 2 5 2 2" xfId="5400" xr:uid="{00000000-0005-0000-0000-00004A110000}"/>
    <cellStyle name="20% - Accent6 2 2 2 5 2 2 2" xfId="5401" xr:uid="{00000000-0005-0000-0000-00004B110000}"/>
    <cellStyle name="20% - Accent6 2 2 2 5 2 3" xfId="5402" xr:uid="{00000000-0005-0000-0000-00004C110000}"/>
    <cellStyle name="20% - Accent6 2 2 2 5 3" xfId="5403" xr:uid="{00000000-0005-0000-0000-00004D110000}"/>
    <cellStyle name="20% - Accent6 2 2 2 5 3 2" xfId="5404" xr:uid="{00000000-0005-0000-0000-00004E110000}"/>
    <cellStyle name="20% - Accent6 2 2 2 5 4" xfId="5405" xr:uid="{00000000-0005-0000-0000-00004F110000}"/>
    <cellStyle name="20% - Accent6 2 2 2 6" xfId="5406" xr:uid="{00000000-0005-0000-0000-000050110000}"/>
    <cellStyle name="20% - Accent6 2 2 2 6 2" xfId="5407" xr:uid="{00000000-0005-0000-0000-000051110000}"/>
    <cellStyle name="20% - Accent6 2 2 2 6 2 2" xfId="5408" xr:uid="{00000000-0005-0000-0000-000052110000}"/>
    <cellStyle name="20% - Accent6 2 2 2 6 2 2 2" xfId="5409" xr:uid="{00000000-0005-0000-0000-000053110000}"/>
    <cellStyle name="20% - Accent6 2 2 2 6 2 3" xfId="5410" xr:uid="{00000000-0005-0000-0000-000054110000}"/>
    <cellStyle name="20% - Accent6 2 2 2 6 3" xfId="5411" xr:uid="{00000000-0005-0000-0000-000055110000}"/>
    <cellStyle name="20% - Accent6 2 2 2 6 3 2" xfId="5412" xr:uid="{00000000-0005-0000-0000-000056110000}"/>
    <cellStyle name="20% - Accent6 2 2 2 6 4" xfId="5413" xr:uid="{00000000-0005-0000-0000-000057110000}"/>
    <cellStyle name="20% - Accent6 2 2 2 7" xfId="5414" xr:uid="{00000000-0005-0000-0000-000058110000}"/>
    <cellStyle name="20% - Accent6 2 2 2 7 2" xfId="5415" xr:uid="{00000000-0005-0000-0000-000059110000}"/>
    <cellStyle name="20% - Accent6 2 2 2 7 2 2" xfId="5416" xr:uid="{00000000-0005-0000-0000-00005A110000}"/>
    <cellStyle name="20% - Accent6 2 2 2 7 3" xfId="5417" xr:uid="{00000000-0005-0000-0000-00005B110000}"/>
    <cellStyle name="20% - Accent6 2 2 2 8" xfId="5418" xr:uid="{00000000-0005-0000-0000-00005C110000}"/>
    <cellStyle name="20% - Accent6 2 2 2 8 2" xfId="5419" xr:uid="{00000000-0005-0000-0000-00005D110000}"/>
    <cellStyle name="20% - Accent6 2 2 2 9" xfId="5420" xr:uid="{00000000-0005-0000-0000-00005E110000}"/>
    <cellStyle name="20% - Accent6 2 2 3" xfId="5421" xr:uid="{00000000-0005-0000-0000-00005F110000}"/>
    <cellStyle name="20% - Accent6 2 2 3 2" xfId="5422" xr:uid="{00000000-0005-0000-0000-000060110000}"/>
    <cellStyle name="20% - Accent6 2 2 3 2 2" xfId="5423" xr:uid="{00000000-0005-0000-0000-000061110000}"/>
    <cellStyle name="20% - Accent6 2 2 3 2 2 2" xfId="5424" xr:uid="{00000000-0005-0000-0000-000062110000}"/>
    <cellStyle name="20% - Accent6 2 2 3 2 2 2 2" xfId="5425" xr:uid="{00000000-0005-0000-0000-000063110000}"/>
    <cellStyle name="20% - Accent6 2 2 3 2 2 3" xfId="5426" xr:uid="{00000000-0005-0000-0000-000064110000}"/>
    <cellStyle name="20% - Accent6 2 2 3 2 3" xfId="5427" xr:uid="{00000000-0005-0000-0000-000065110000}"/>
    <cellStyle name="20% - Accent6 2 2 3 2 3 2" xfId="5428" xr:uid="{00000000-0005-0000-0000-000066110000}"/>
    <cellStyle name="20% - Accent6 2 2 3 2 4" xfId="5429" xr:uid="{00000000-0005-0000-0000-000067110000}"/>
    <cellStyle name="20% - Accent6 2 2 3 3" xfId="5430" xr:uid="{00000000-0005-0000-0000-000068110000}"/>
    <cellStyle name="20% - Accent6 2 2 3 3 2" xfId="5431" xr:uid="{00000000-0005-0000-0000-000069110000}"/>
    <cellStyle name="20% - Accent6 2 2 3 3 2 2" xfId="5432" xr:uid="{00000000-0005-0000-0000-00006A110000}"/>
    <cellStyle name="20% - Accent6 2 2 3 3 2 2 2" xfId="5433" xr:uid="{00000000-0005-0000-0000-00006B110000}"/>
    <cellStyle name="20% - Accent6 2 2 3 3 2 3" xfId="5434" xr:uid="{00000000-0005-0000-0000-00006C110000}"/>
    <cellStyle name="20% - Accent6 2 2 3 3 3" xfId="5435" xr:uid="{00000000-0005-0000-0000-00006D110000}"/>
    <cellStyle name="20% - Accent6 2 2 3 3 3 2" xfId="5436" xr:uid="{00000000-0005-0000-0000-00006E110000}"/>
    <cellStyle name="20% - Accent6 2 2 3 3 4" xfId="5437" xr:uid="{00000000-0005-0000-0000-00006F110000}"/>
    <cellStyle name="20% - Accent6 2 2 3 4" xfId="5438" xr:uid="{00000000-0005-0000-0000-000070110000}"/>
    <cellStyle name="20% - Accent6 2 2 3 4 2" xfId="5439" xr:uid="{00000000-0005-0000-0000-000071110000}"/>
    <cellStyle name="20% - Accent6 2 2 3 4 2 2" xfId="5440" xr:uid="{00000000-0005-0000-0000-000072110000}"/>
    <cellStyle name="20% - Accent6 2 2 3 4 2 2 2" xfId="5441" xr:uid="{00000000-0005-0000-0000-000073110000}"/>
    <cellStyle name="20% - Accent6 2 2 3 4 2 3" xfId="5442" xr:uid="{00000000-0005-0000-0000-000074110000}"/>
    <cellStyle name="20% - Accent6 2 2 3 4 3" xfId="5443" xr:uid="{00000000-0005-0000-0000-000075110000}"/>
    <cellStyle name="20% - Accent6 2 2 3 4 3 2" xfId="5444" xr:uid="{00000000-0005-0000-0000-000076110000}"/>
    <cellStyle name="20% - Accent6 2 2 3 4 4" xfId="5445" xr:uid="{00000000-0005-0000-0000-000077110000}"/>
    <cellStyle name="20% - Accent6 2 2 3 5" xfId="5446" xr:uid="{00000000-0005-0000-0000-000078110000}"/>
    <cellStyle name="20% - Accent6 2 2 3 5 2" xfId="5447" xr:uid="{00000000-0005-0000-0000-000079110000}"/>
    <cellStyle name="20% - Accent6 2 2 3 5 2 2" xfId="5448" xr:uid="{00000000-0005-0000-0000-00007A110000}"/>
    <cellStyle name="20% - Accent6 2 2 3 5 2 2 2" xfId="5449" xr:uid="{00000000-0005-0000-0000-00007B110000}"/>
    <cellStyle name="20% - Accent6 2 2 3 5 2 3" xfId="5450" xr:uid="{00000000-0005-0000-0000-00007C110000}"/>
    <cellStyle name="20% - Accent6 2 2 3 5 3" xfId="5451" xr:uid="{00000000-0005-0000-0000-00007D110000}"/>
    <cellStyle name="20% - Accent6 2 2 3 5 3 2" xfId="5452" xr:uid="{00000000-0005-0000-0000-00007E110000}"/>
    <cellStyle name="20% - Accent6 2 2 3 5 4" xfId="5453" xr:uid="{00000000-0005-0000-0000-00007F110000}"/>
    <cellStyle name="20% - Accent6 2 2 3 6" xfId="5454" xr:uid="{00000000-0005-0000-0000-000080110000}"/>
    <cellStyle name="20% - Accent6 2 2 3 6 2" xfId="5455" xr:uid="{00000000-0005-0000-0000-000081110000}"/>
    <cellStyle name="20% - Accent6 2 2 3 6 2 2" xfId="5456" xr:uid="{00000000-0005-0000-0000-000082110000}"/>
    <cellStyle name="20% - Accent6 2 2 3 6 2 2 2" xfId="5457" xr:uid="{00000000-0005-0000-0000-000083110000}"/>
    <cellStyle name="20% - Accent6 2 2 3 6 2 3" xfId="5458" xr:uid="{00000000-0005-0000-0000-000084110000}"/>
    <cellStyle name="20% - Accent6 2 2 3 6 3" xfId="5459" xr:uid="{00000000-0005-0000-0000-000085110000}"/>
    <cellStyle name="20% - Accent6 2 2 3 6 3 2" xfId="5460" xr:uid="{00000000-0005-0000-0000-000086110000}"/>
    <cellStyle name="20% - Accent6 2 2 3 6 4" xfId="5461" xr:uid="{00000000-0005-0000-0000-000087110000}"/>
    <cellStyle name="20% - Accent6 2 2 3 7" xfId="5462" xr:uid="{00000000-0005-0000-0000-000088110000}"/>
    <cellStyle name="20% - Accent6 2 2 3 7 2" xfId="5463" xr:uid="{00000000-0005-0000-0000-000089110000}"/>
    <cellStyle name="20% - Accent6 2 2 3 7 2 2" xfId="5464" xr:uid="{00000000-0005-0000-0000-00008A110000}"/>
    <cellStyle name="20% - Accent6 2 2 3 7 3" xfId="5465" xr:uid="{00000000-0005-0000-0000-00008B110000}"/>
    <cellStyle name="20% - Accent6 2 2 3 8" xfId="5466" xr:uid="{00000000-0005-0000-0000-00008C110000}"/>
    <cellStyle name="20% - Accent6 2 2 3 8 2" xfId="5467" xr:uid="{00000000-0005-0000-0000-00008D110000}"/>
    <cellStyle name="20% - Accent6 2 2 3 9" xfId="5468" xr:uid="{00000000-0005-0000-0000-00008E110000}"/>
    <cellStyle name="20% - Accent6 2 2 4" xfId="5469" xr:uid="{00000000-0005-0000-0000-00008F110000}"/>
    <cellStyle name="20% - Accent6 2 2 4 2" xfId="5470" xr:uid="{00000000-0005-0000-0000-000090110000}"/>
    <cellStyle name="20% - Accent6 2 2 4 2 2" xfId="5471" xr:uid="{00000000-0005-0000-0000-000091110000}"/>
    <cellStyle name="20% - Accent6 2 2 4 2 2 2" xfId="5472" xr:uid="{00000000-0005-0000-0000-000092110000}"/>
    <cellStyle name="20% - Accent6 2 2 4 2 3" xfId="5473" xr:uid="{00000000-0005-0000-0000-000093110000}"/>
    <cellStyle name="20% - Accent6 2 2 4 3" xfId="5474" xr:uid="{00000000-0005-0000-0000-000094110000}"/>
    <cellStyle name="20% - Accent6 2 2 4 3 2" xfId="5475" xr:uid="{00000000-0005-0000-0000-000095110000}"/>
    <cellStyle name="20% - Accent6 2 2 4 4" xfId="5476" xr:uid="{00000000-0005-0000-0000-000096110000}"/>
    <cellStyle name="20% - Accent6 2 2 5" xfId="5477" xr:uid="{00000000-0005-0000-0000-000097110000}"/>
    <cellStyle name="20% - Accent6 2 2 5 2" xfId="5478" xr:uid="{00000000-0005-0000-0000-000098110000}"/>
    <cellStyle name="20% - Accent6 2 2 5 2 2" xfId="5479" xr:uid="{00000000-0005-0000-0000-000099110000}"/>
    <cellStyle name="20% - Accent6 2 2 5 2 2 2" xfId="5480" xr:uid="{00000000-0005-0000-0000-00009A110000}"/>
    <cellStyle name="20% - Accent6 2 2 5 2 3" xfId="5481" xr:uid="{00000000-0005-0000-0000-00009B110000}"/>
    <cellStyle name="20% - Accent6 2 2 5 3" xfId="5482" xr:uid="{00000000-0005-0000-0000-00009C110000}"/>
    <cellStyle name="20% - Accent6 2 2 5 3 2" xfId="5483" xr:uid="{00000000-0005-0000-0000-00009D110000}"/>
    <cellStyle name="20% - Accent6 2 2 5 4" xfId="5484" xr:uid="{00000000-0005-0000-0000-00009E110000}"/>
    <cellStyle name="20% - Accent6 2 2 6" xfId="5485" xr:uid="{00000000-0005-0000-0000-00009F110000}"/>
    <cellStyle name="20% - Accent6 2 2 6 2" xfId="5486" xr:uid="{00000000-0005-0000-0000-0000A0110000}"/>
    <cellStyle name="20% - Accent6 2 2 6 2 2" xfId="5487" xr:uid="{00000000-0005-0000-0000-0000A1110000}"/>
    <cellStyle name="20% - Accent6 2 2 6 2 2 2" xfId="5488" xr:uid="{00000000-0005-0000-0000-0000A2110000}"/>
    <cellStyle name="20% - Accent6 2 2 6 2 3" xfId="5489" xr:uid="{00000000-0005-0000-0000-0000A3110000}"/>
    <cellStyle name="20% - Accent6 2 2 6 3" xfId="5490" xr:uid="{00000000-0005-0000-0000-0000A4110000}"/>
    <cellStyle name="20% - Accent6 2 2 6 3 2" xfId="5491" xr:uid="{00000000-0005-0000-0000-0000A5110000}"/>
    <cellStyle name="20% - Accent6 2 2 6 4" xfId="5492" xr:uid="{00000000-0005-0000-0000-0000A6110000}"/>
    <cellStyle name="20% - Accent6 2 2 7" xfId="5493" xr:uid="{00000000-0005-0000-0000-0000A7110000}"/>
    <cellStyle name="20% - Accent6 2 2 7 2" xfId="5494" xr:uid="{00000000-0005-0000-0000-0000A8110000}"/>
    <cellStyle name="20% - Accent6 2 2 7 2 2" xfId="5495" xr:uid="{00000000-0005-0000-0000-0000A9110000}"/>
    <cellStyle name="20% - Accent6 2 2 7 2 2 2" xfId="5496" xr:uid="{00000000-0005-0000-0000-0000AA110000}"/>
    <cellStyle name="20% - Accent6 2 2 7 2 3" xfId="5497" xr:uid="{00000000-0005-0000-0000-0000AB110000}"/>
    <cellStyle name="20% - Accent6 2 2 7 3" xfId="5498" xr:uid="{00000000-0005-0000-0000-0000AC110000}"/>
    <cellStyle name="20% - Accent6 2 2 7 3 2" xfId="5499" xr:uid="{00000000-0005-0000-0000-0000AD110000}"/>
    <cellStyle name="20% - Accent6 2 2 7 4" xfId="5500" xr:uid="{00000000-0005-0000-0000-0000AE110000}"/>
    <cellStyle name="20% - Accent6 2 2 8" xfId="5501" xr:uid="{00000000-0005-0000-0000-0000AF110000}"/>
    <cellStyle name="20% - Accent6 2 2 8 2" xfId="5502" xr:uid="{00000000-0005-0000-0000-0000B0110000}"/>
    <cellStyle name="20% - Accent6 2 2 8 2 2" xfId="5503" xr:uid="{00000000-0005-0000-0000-0000B1110000}"/>
    <cellStyle name="20% - Accent6 2 2 8 2 2 2" xfId="5504" xr:uid="{00000000-0005-0000-0000-0000B2110000}"/>
    <cellStyle name="20% - Accent6 2 2 8 2 3" xfId="5505" xr:uid="{00000000-0005-0000-0000-0000B3110000}"/>
    <cellStyle name="20% - Accent6 2 2 8 3" xfId="5506" xr:uid="{00000000-0005-0000-0000-0000B4110000}"/>
    <cellStyle name="20% - Accent6 2 2 8 3 2" xfId="5507" xr:uid="{00000000-0005-0000-0000-0000B5110000}"/>
    <cellStyle name="20% - Accent6 2 2 8 4" xfId="5508" xr:uid="{00000000-0005-0000-0000-0000B6110000}"/>
    <cellStyle name="20% - Accent6 2 2 9" xfId="5509" xr:uid="{00000000-0005-0000-0000-0000B7110000}"/>
    <cellStyle name="20% - Accent6 2 2 9 2" xfId="5510" xr:uid="{00000000-0005-0000-0000-0000B8110000}"/>
    <cellStyle name="20% - Accent6 2 2 9 2 2" xfId="5511" xr:uid="{00000000-0005-0000-0000-0000B9110000}"/>
    <cellStyle name="20% - Accent6 2 2 9 3" xfId="5512" xr:uid="{00000000-0005-0000-0000-0000BA110000}"/>
    <cellStyle name="20% - Accent6 2 20" xfId="5513" xr:uid="{00000000-0005-0000-0000-0000BB110000}"/>
    <cellStyle name="20% - Accent6 2 20 2" xfId="5514" xr:uid="{00000000-0005-0000-0000-0000BC110000}"/>
    <cellStyle name="20% - Accent6 2 20 2 2" xfId="5515" xr:uid="{00000000-0005-0000-0000-0000BD110000}"/>
    <cellStyle name="20% - Accent6 2 20 3" xfId="5516" xr:uid="{00000000-0005-0000-0000-0000BE110000}"/>
    <cellStyle name="20% - Accent6 2 21" xfId="5517" xr:uid="{00000000-0005-0000-0000-0000BF110000}"/>
    <cellStyle name="20% - Accent6 2 21 2" xfId="5518" xr:uid="{00000000-0005-0000-0000-0000C0110000}"/>
    <cellStyle name="20% - Accent6 2 21 2 2" xfId="5519" xr:uid="{00000000-0005-0000-0000-0000C1110000}"/>
    <cellStyle name="20% - Accent6 2 21 3" xfId="5520" xr:uid="{00000000-0005-0000-0000-0000C2110000}"/>
    <cellStyle name="20% - Accent6 2 22" xfId="5521" xr:uid="{00000000-0005-0000-0000-0000C3110000}"/>
    <cellStyle name="20% - Accent6 2 22 2" xfId="5522" xr:uid="{00000000-0005-0000-0000-0000C4110000}"/>
    <cellStyle name="20% - Accent6 2 22 2 2" xfId="5523" xr:uid="{00000000-0005-0000-0000-0000C5110000}"/>
    <cellStyle name="20% - Accent6 2 22 3" xfId="5524" xr:uid="{00000000-0005-0000-0000-0000C6110000}"/>
    <cellStyle name="20% - Accent6 2 23" xfId="5525" xr:uid="{00000000-0005-0000-0000-0000C7110000}"/>
    <cellStyle name="20% - Accent6 2 23 2" xfId="5526" xr:uid="{00000000-0005-0000-0000-0000C8110000}"/>
    <cellStyle name="20% - Accent6 2 24" xfId="5527" xr:uid="{00000000-0005-0000-0000-0000C9110000}"/>
    <cellStyle name="20% - Accent6 2 25" xfId="5528" xr:uid="{00000000-0005-0000-0000-0000CA110000}"/>
    <cellStyle name="20% - Accent6 2 3" xfId="5529" xr:uid="{00000000-0005-0000-0000-0000CB110000}"/>
    <cellStyle name="20% - Accent6 2 3 2" xfId="5530" xr:uid="{00000000-0005-0000-0000-0000CC110000}"/>
    <cellStyle name="20% - Accent6 2 3 2 2" xfId="5531" xr:uid="{00000000-0005-0000-0000-0000CD110000}"/>
    <cellStyle name="20% - Accent6 2 3 2 2 2" xfId="5532" xr:uid="{00000000-0005-0000-0000-0000CE110000}"/>
    <cellStyle name="20% - Accent6 2 3 2 2 2 2" xfId="5533" xr:uid="{00000000-0005-0000-0000-0000CF110000}"/>
    <cellStyle name="20% - Accent6 2 3 2 2 3" xfId="5534" xr:uid="{00000000-0005-0000-0000-0000D0110000}"/>
    <cellStyle name="20% - Accent6 2 3 2 3" xfId="5535" xr:uid="{00000000-0005-0000-0000-0000D1110000}"/>
    <cellStyle name="20% - Accent6 2 3 2 3 2" xfId="5536" xr:uid="{00000000-0005-0000-0000-0000D2110000}"/>
    <cellStyle name="20% - Accent6 2 3 2 4" xfId="5537" xr:uid="{00000000-0005-0000-0000-0000D3110000}"/>
    <cellStyle name="20% - Accent6 2 3 3" xfId="5538" xr:uid="{00000000-0005-0000-0000-0000D4110000}"/>
    <cellStyle name="20% - Accent6 2 3 3 2" xfId="5539" xr:uid="{00000000-0005-0000-0000-0000D5110000}"/>
    <cellStyle name="20% - Accent6 2 3 3 2 2" xfId="5540" xr:uid="{00000000-0005-0000-0000-0000D6110000}"/>
    <cellStyle name="20% - Accent6 2 3 3 2 2 2" xfId="5541" xr:uid="{00000000-0005-0000-0000-0000D7110000}"/>
    <cellStyle name="20% - Accent6 2 3 3 2 3" xfId="5542" xr:uid="{00000000-0005-0000-0000-0000D8110000}"/>
    <cellStyle name="20% - Accent6 2 3 3 3" xfId="5543" xr:uid="{00000000-0005-0000-0000-0000D9110000}"/>
    <cellStyle name="20% - Accent6 2 3 3 3 2" xfId="5544" xr:uid="{00000000-0005-0000-0000-0000DA110000}"/>
    <cellStyle name="20% - Accent6 2 3 3 4" xfId="5545" xr:uid="{00000000-0005-0000-0000-0000DB110000}"/>
    <cellStyle name="20% - Accent6 2 3 4" xfId="5546" xr:uid="{00000000-0005-0000-0000-0000DC110000}"/>
    <cellStyle name="20% - Accent6 2 3 4 2" xfId="5547" xr:uid="{00000000-0005-0000-0000-0000DD110000}"/>
    <cellStyle name="20% - Accent6 2 3 4 2 2" xfId="5548" xr:uid="{00000000-0005-0000-0000-0000DE110000}"/>
    <cellStyle name="20% - Accent6 2 3 4 2 2 2" xfId="5549" xr:uid="{00000000-0005-0000-0000-0000DF110000}"/>
    <cellStyle name="20% - Accent6 2 3 4 2 3" xfId="5550" xr:uid="{00000000-0005-0000-0000-0000E0110000}"/>
    <cellStyle name="20% - Accent6 2 3 4 3" xfId="5551" xr:uid="{00000000-0005-0000-0000-0000E1110000}"/>
    <cellStyle name="20% - Accent6 2 3 4 3 2" xfId="5552" xr:uid="{00000000-0005-0000-0000-0000E2110000}"/>
    <cellStyle name="20% - Accent6 2 3 4 4" xfId="5553" xr:uid="{00000000-0005-0000-0000-0000E3110000}"/>
    <cellStyle name="20% - Accent6 2 3 5" xfId="5554" xr:uid="{00000000-0005-0000-0000-0000E4110000}"/>
    <cellStyle name="20% - Accent6 2 3 5 2" xfId="5555" xr:uid="{00000000-0005-0000-0000-0000E5110000}"/>
    <cellStyle name="20% - Accent6 2 3 5 2 2" xfId="5556" xr:uid="{00000000-0005-0000-0000-0000E6110000}"/>
    <cellStyle name="20% - Accent6 2 3 5 2 2 2" xfId="5557" xr:uid="{00000000-0005-0000-0000-0000E7110000}"/>
    <cellStyle name="20% - Accent6 2 3 5 2 3" xfId="5558" xr:uid="{00000000-0005-0000-0000-0000E8110000}"/>
    <cellStyle name="20% - Accent6 2 3 5 3" xfId="5559" xr:uid="{00000000-0005-0000-0000-0000E9110000}"/>
    <cellStyle name="20% - Accent6 2 3 5 3 2" xfId="5560" xr:uid="{00000000-0005-0000-0000-0000EA110000}"/>
    <cellStyle name="20% - Accent6 2 3 5 4" xfId="5561" xr:uid="{00000000-0005-0000-0000-0000EB110000}"/>
    <cellStyle name="20% - Accent6 2 3 6" xfId="5562" xr:uid="{00000000-0005-0000-0000-0000EC110000}"/>
    <cellStyle name="20% - Accent6 2 3 6 2" xfId="5563" xr:uid="{00000000-0005-0000-0000-0000ED110000}"/>
    <cellStyle name="20% - Accent6 2 3 6 2 2" xfId="5564" xr:uid="{00000000-0005-0000-0000-0000EE110000}"/>
    <cellStyle name="20% - Accent6 2 3 6 2 2 2" xfId="5565" xr:uid="{00000000-0005-0000-0000-0000EF110000}"/>
    <cellStyle name="20% - Accent6 2 3 6 2 3" xfId="5566" xr:uid="{00000000-0005-0000-0000-0000F0110000}"/>
    <cellStyle name="20% - Accent6 2 3 6 3" xfId="5567" xr:uid="{00000000-0005-0000-0000-0000F1110000}"/>
    <cellStyle name="20% - Accent6 2 3 6 3 2" xfId="5568" xr:uid="{00000000-0005-0000-0000-0000F2110000}"/>
    <cellStyle name="20% - Accent6 2 3 6 4" xfId="5569" xr:uid="{00000000-0005-0000-0000-0000F3110000}"/>
    <cellStyle name="20% - Accent6 2 3 7" xfId="5570" xr:uid="{00000000-0005-0000-0000-0000F4110000}"/>
    <cellStyle name="20% - Accent6 2 3 7 2" xfId="5571" xr:uid="{00000000-0005-0000-0000-0000F5110000}"/>
    <cellStyle name="20% - Accent6 2 3 7 2 2" xfId="5572" xr:uid="{00000000-0005-0000-0000-0000F6110000}"/>
    <cellStyle name="20% - Accent6 2 3 7 3" xfId="5573" xr:uid="{00000000-0005-0000-0000-0000F7110000}"/>
    <cellStyle name="20% - Accent6 2 3 8" xfId="5574" xr:uid="{00000000-0005-0000-0000-0000F8110000}"/>
    <cellStyle name="20% - Accent6 2 3 8 2" xfId="5575" xr:uid="{00000000-0005-0000-0000-0000F9110000}"/>
    <cellStyle name="20% - Accent6 2 3 9" xfId="5576" xr:uid="{00000000-0005-0000-0000-0000FA110000}"/>
    <cellStyle name="20% - Accent6 2 4" xfId="5577" xr:uid="{00000000-0005-0000-0000-0000FB110000}"/>
    <cellStyle name="20% - Accent6 2 4 2" xfId="5578" xr:uid="{00000000-0005-0000-0000-0000FC110000}"/>
    <cellStyle name="20% - Accent6 2 4 2 2" xfId="5579" xr:uid="{00000000-0005-0000-0000-0000FD110000}"/>
    <cellStyle name="20% - Accent6 2 4 2 2 2" xfId="5580" xr:uid="{00000000-0005-0000-0000-0000FE110000}"/>
    <cellStyle name="20% - Accent6 2 4 2 2 2 2" xfId="5581" xr:uid="{00000000-0005-0000-0000-0000FF110000}"/>
    <cellStyle name="20% - Accent6 2 4 2 2 3" xfId="5582" xr:uid="{00000000-0005-0000-0000-000000120000}"/>
    <cellStyle name="20% - Accent6 2 4 2 3" xfId="5583" xr:uid="{00000000-0005-0000-0000-000001120000}"/>
    <cellStyle name="20% - Accent6 2 4 2 3 2" xfId="5584" xr:uid="{00000000-0005-0000-0000-000002120000}"/>
    <cellStyle name="20% - Accent6 2 4 2 4" xfId="5585" xr:uid="{00000000-0005-0000-0000-000003120000}"/>
    <cellStyle name="20% - Accent6 2 4 3" xfId="5586" xr:uid="{00000000-0005-0000-0000-000004120000}"/>
    <cellStyle name="20% - Accent6 2 4 3 2" xfId="5587" xr:uid="{00000000-0005-0000-0000-000005120000}"/>
    <cellStyle name="20% - Accent6 2 4 3 2 2" xfId="5588" xr:uid="{00000000-0005-0000-0000-000006120000}"/>
    <cellStyle name="20% - Accent6 2 4 3 2 2 2" xfId="5589" xr:uid="{00000000-0005-0000-0000-000007120000}"/>
    <cellStyle name="20% - Accent6 2 4 3 2 3" xfId="5590" xr:uid="{00000000-0005-0000-0000-000008120000}"/>
    <cellStyle name="20% - Accent6 2 4 3 3" xfId="5591" xr:uid="{00000000-0005-0000-0000-000009120000}"/>
    <cellStyle name="20% - Accent6 2 4 3 3 2" xfId="5592" xr:uid="{00000000-0005-0000-0000-00000A120000}"/>
    <cellStyle name="20% - Accent6 2 4 3 4" xfId="5593" xr:uid="{00000000-0005-0000-0000-00000B120000}"/>
    <cellStyle name="20% - Accent6 2 4 4" xfId="5594" xr:uid="{00000000-0005-0000-0000-00000C120000}"/>
    <cellStyle name="20% - Accent6 2 4 4 2" xfId="5595" xr:uid="{00000000-0005-0000-0000-00000D120000}"/>
    <cellStyle name="20% - Accent6 2 4 4 2 2" xfId="5596" xr:uid="{00000000-0005-0000-0000-00000E120000}"/>
    <cellStyle name="20% - Accent6 2 4 4 2 2 2" xfId="5597" xr:uid="{00000000-0005-0000-0000-00000F120000}"/>
    <cellStyle name="20% - Accent6 2 4 4 2 3" xfId="5598" xr:uid="{00000000-0005-0000-0000-000010120000}"/>
    <cellStyle name="20% - Accent6 2 4 4 3" xfId="5599" xr:uid="{00000000-0005-0000-0000-000011120000}"/>
    <cellStyle name="20% - Accent6 2 4 4 3 2" xfId="5600" xr:uid="{00000000-0005-0000-0000-000012120000}"/>
    <cellStyle name="20% - Accent6 2 4 4 4" xfId="5601" xr:uid="{00000000-0005-0000-0000-000013120000}"/>
    <cellStyle name="20% - Accent6 2 4 5" xfId="5602" xr:uid="{00000000-0005-0000-0000-000014120000}"/>
    <cellStyle name="20% - Accent6 2 4 5 2" xfId="5603" xr:uid="{00000000-0005-0000-0000-000015120000}"/>
    <cellStyle name="20% - Accent6 2 4 5 2 2" xfId="5604" xr:uid="{00000000-0005-0000-0000-000016120000}"/>
    <cellStyle name="20% - Accent6 2 4 5 2 2 2" xfId="5605" xr:uid="{00000000-0005-0000-0000-000017120000}"/>
    <cellStyle name="20% - Accent6 2 4 5 2 3" xfId="5606" xr:uid="{00000000-0005-0000-0000-000018120000}"/>
    <cellStyle name="20% - Accent6 2 4 5 3" xfId="5607" xr:uid="{00000000-0005-0000-0000-000019120000}"/>
    <cellStyle name="20% - Accent6 2 4 5 3 2" xfId="5608" xr:uid="{00000000-0005-0000-0000-00001A120000}"/>
    <cellStyle name="20% - Accent6 2 4 5 4" xfId="5609" xr:uid="{00000000-0005-0000-0000-00001B120000}"/>
    <cellStyle name="20% - Accent6 2 4 6" xfId="5610" xr:uid="{00000000-0005-0000-0000-00001C120000}"/>
    <cellStyle name="20% - Accent6 2 4 6 2" xfId="5611" xr:uid="{00000000-0005-0000-0000-00001D120000}"/>
    <cellStyle name="20% - Accent6 2 4 6 2 2" xfId="5612" xr:uid="{00000000-0005-0000-0000-00001E120000}"/>
    <cellStyle name="20% - Accent6 2 4 6 2 2 2" xfId="5613" xr:uid="{00000000-0005-0000-0000-00001F120000}"/>
    <cellStyle name="20% - Accent6 2 4 6 2 3" xfId="5614" xr:uid="{00000000-0005-0000-0000-000020120000}"/>
    <cellStyle name="20% - Accent6 2 4 6 3" xfId="5615" xr:uid="{00000000-0005-0000-0000-000021120000}"/>
    <cellStyle name="20% - Accent6 2 4 6 3 2" xfId="5616" xr:uid="{00000000-0005-0000-0000-000022120000}"/>
    <cellStyle name="20% - Accent6 2 4 6 4" xfId="5617" xr:uid="{00000000-0005-0000-0000-000023120000}"/>
    <cellStyle name="20% - Accent6 2 4 7" xfId="5618" xr:uid="{00000000-0005-0000-0000-000024120000}"/>
    <cellStyle name="20% - Accent6 2 4 7 2" xfId="5619" xr:uid="{00000000-0005-0000-0000-000025120000}"/>
    <cellStyle name="20% - Accent6 2 4 7 2 2" xfId="5620" xr:uid="{00000000-0005-0000-0000-000026120000}"/>
    <cellStyle name="20% - Accent6 2 4 7 3" xfId="5621" xr:uid="{00000000-0005-0000-0000-000027120000}"/>
    <cellStyle name="20% - Accent6 2 4 8" xfId="5622" xr:uid="{00000000-0005-0000-0000-000028120000}"/>
    <cellStyle name="20% - Accent6 2 4 8 2" xfId="5623" xr:uid="{00000000-0005-0000-0000-000029120000}"/>
    <cellStyle name="20% - Accent6 2 4 9" xfId="5624" xr:uid="{00000000-0005-0000-0000-00002A120000}"/>
    <cellStyle name="20% - Accent6 2 5" xfId="5625" xr:uid="{00000000-0005-0000-0000-00002B120000}"/>
    <cellStyle name="20% - Accent6 2 5 2" xfId="5626" xr:uid="{00000000-0005-0000-0000-00002C120000}"/>
    <cellStyle name="20% - Accent6 2 5 2 2" xfId="5627" xr:uid="{00000000-0005-0000-0000-00002D120000}"/>
    <cellStyle name="20% - Accent6 2 5 2 2 2" xfId="5628" xr:uid="{00000000-0005-0000-0000-00002E120000}"/>
    <cellStyle name="20% - Accent6 2 5 2 2 2 2" xfId="5629" xr:uid="{00000000-0005-0000-0000-00002F120000}"/>
    <cellStyle name="20% - Accent6 2 5 2 2 3" xfId="5630" xr:uid="{00000000-0005-0000-0000-000030120000}"/>
    <cellStyle name="20% - Accent6 2 5 2 3" xfId="5631" xr:uid="{00000000-0005-0000-0000-000031120000}"/>
    <cellStyle name="20% - Accent6 2 5 2 3 2" xfId="5632" xr:uid="{00000000-0005-0000-0000-000032120000}"/>
    <cellStyle name="20% - Accent6 2 5 2 4" xfId="5633" xr:uid="{00000000-0005-0000-0000-000033120000}"/>
    <cellStyle name="20% - Accent6 2 5 3" xfId="5634" xr:uid="{00000000-0005-0000-0000-000034120000}"/>
    <cellStyle name="20% - Accent6 2 5 3 2" xfId="5635" xr:uid="{00000000-0005-0000-0000-000035120000}"/>
    <cellStyle name="20% - Accent6 2 5 3 2 2" xfId="5636" xr:uid="{00000000-0005-0000-0000-000036120000}"/>
    <cellStyle name="20% - Accent6 2 5 3 2 2 2" xfId="5637" xr:uid="{00000000-0005-0000-0000-000037120000}"/>
    <cellStyle name="20% - Accent6 2 5 3 2 3" xfId="5638" xr:uid="{00000000-0005-0000-0000-000038120000}"/>
    <cellStyle name="20% - Accent6 2 5 3 3" xfId="5639" xr:uid="{00000000-0005-0000-0000-000039120000}"/>
    <cellStyle name="20% - Accent6 2 5 3 3 2" xfId="5640" xr:uid="{00000000-0005-0000-0000-00003A120000}"/>
    <cellStyle name="20% - Accent6 2 5 3 4" xfId="5641" xr:uid="{00000000-0005-0000-0000-00003B120000}"/>
    <cellStyle name="20% - Accent6 2 5 4" xfId="5642" xr:uid="{00000000-0005-0000-0000-00003C120000}"/>
    <cellStyle name="20% - Accent6 2 5 4 2" xfId="5643" xr:uid="{00000000-0005-0000-0000-00003D120000}"/>
    <cellStyle name="20% - Accent6 2 5 4 2 2" xfId="5644" xr:uid="{00000000-0005-0000-0000-00003E120000}"/>
    <cellStyle name="20% - Accent6 2 5 4 2 2 2" xfId="5645" xr:uid="{00000000-0005-0000-0000-00003F120000}"/>
    <cellStyle name="20% - Accent6 2 5 4 2 3" xfId="5646" xr:uid="{00000000-0005-0000-0000-000040120000}"/>
    <cellStyle name="20% - Accent6 2 5 4 3" xfId="5647" xr:uid="{00000000-0005-0000-0000-000041120000}"/>
    <cellStyle name="20% - Accent6 2 5 4 3 2" xfId="5648" xr:uid="{00000000-0005-0000-0000-000042120000}"/>
    <cellStyle name="20% - Accent6 2 5 4 4" xfId="5649" xr:uid="{00000000-0005-0000-0000-000043120000}"/>
    <cellStyle name="20% - Accent6 2 5 5" xfId="5650" xr:uid="{00000000-0005-0000-0000-000044120000}"/>
    <cellStyle name="20% - Accent6 2 5 5 2" xfId="5651" xr:uid="{00000000-0005-0000-0000-000045120000}"/>
    <cellStyle name="20% - Accent6 2 5 5 2 2" xfId="5652" xr:uid="{00000000-0005-0000-0000-000046120000}"/>
    <cellStyle name="20% - Accent6 2 5 5 2 2 2" xfId="5653" xr:uid="{00000000-0005-0000-0000-000047120000}"/>
    <cellStyle name="20% - Accent6 2 5 5 2 3" xfId="5654" xr:uid="{00000000-0005-0000-0000-000048120000}"/>
    <cellStyle name="20% - Accent6 2 5 5 3" xfId="5655" xr:uid="{00000000-0005-0000-0000-000049120000}"/>
    <cellStyle name="20% - Accent6 2 5 5 3 2" xfId="5656" xr:uid="{00000000-0005-0000-0000-00004A120000}"/>
    <cellStyle name="20% - Accent6 2 5 5 4" xfId="5657" xr:uid="{00000000-0005-0000-0000-00004B120000}"/>
    <cellStyle name="20% - Accent6 2 5 6" xfId="5658" xr:uid="{00000000-0005-0000-0000-00004C120000}"/>
    <cellStyle name="20% - Accent6 2 5 6 2" xfId="5659" xr:uid="{00000000-0005-0000-0000-00004D120000}"/>
    <cellStyle name="20% - Accent6 2 5 6 2 2" xfId="5660" xr:uid="{00000000-0005-0000-0000-00004E120000}"/>
    <cellStyle name="20% - Accent6 2 5 6 2 2 2" xfId="5661" xr:uid="{00000000-0005-0000-0000-00004F120000}"/>
    <cellStyle name="20% - Accent6 2 5 6 2 3" xfId="5662" xr:uid="{00000000-0005-0000-0000-000050120000}"/>
    <cellStyle name="20% - Accent6 2 5 6 3" xfId="5663" xr:uid="{00000000-0005-0000-0000-000051120000}"/>
    <cellStyle name="20% - Accent6 2 5 6 3 2" xfId="5664" xr:uid="{00000000-0005-0000-0000-000052120000}"/>
    <cellStyle name="20% - Accent6 2 5 6 4" xfId="5665" xr:uid="{00000000-0005-0000-0000-000053120000}"/>
    <cellStyle name="20% - Accent6 2 5 7" xfId="5666" xr:uid="{00000000-0005-0000-0000-000054120000}"/>
    <cellStyle name="20% - Accent6 2 5 7 2" xfId="5667" xr:uid="{00000000-0005-0000-0000-000055120000}"/>
    <cellStyle name="20% - Accent6 2 5 7 2 2" xfId="5668" xr:uid="{00000000-0005-0000-0000-000056120000}"/>
    <cellStyle name="20% - Accent6 2 5 7 3" xfId="5669" xr:uid="{00000000-0005-0000-0000-000057120000}"/>
    <cellStyle name="20% - Accent6 2 5 8" xfId="5670" xr:uid="{00000000-0005-0000-0000-000058120000}"/>
    <cellStyle name="20% - Accent6 2 5 8 2" xfId="5671" xr:uid="{00000000-0005-0000-0000-000059120000}"/>
    <cellStyle name="20% - Accent6 2 5 9" xfId="5672" xr:uid="{00000000-0005-0000-0000-00005A120000}"/>
    <cellStyle name="20% - Accent6 2 6" xfId="5673" xr:uid="{00000000-0005-0000-0000-00005B120000}"/>
    <cellStyle name="20% - Accent6 2 6 2" xfId="5674" xr:uid="{00000000-0005-0000-0000-00005C120000}"/>
    <cellStyle name="20% - Accent6 2 6 2 2" xfId="5675" xr:uid="{00000000-0005-0000-0000-00005D120000}"/>
    <cellStyle name="20% - Accent6 2 6 2 2 2" xfId="5676" xr:uid="{00000000-0005-0000-0000-00005E120000}"/>
    <cellStyle name="20% - Accent6 2 6 2 2 2 2" xfId="5677" xr:uid="{00000000-0005-0000-0000-00005F120000}"/>
    <cellStyle name="20% - Accent6 2 6 2 2 3" xfId="5678" xr:uid="{00000000-0005-0000-0000-000060120000}"/>
    <cellStyle name="20% - Accent6 2 6 2 3" xfId="5679" xr:uid="{00000000-0005-0000-0000-000061120000}"/>
    <cellStyle name="20% - Accent6 2 6 2 3 2" xfId="5680" xr:uid="{00000000-0005-0000-0000-000062120000}"/>
    <cellStyle name="20% - Accent6 2 6 2 4" xfId="5681" xr:uid="{00000000-0005-0000-0000-000063120000}"/>
    <cellStyle name="20% - Accent6 2 6 3" xfId="5682" xr:uid="{00000000-0005-0000-0000-000064120000}"/>
    <cellStyle name="20% - Accent6 2 6 3 2" xfId="5683" xr:uid="{00000000-0005-0000-0000-000065120000}"/>
    <cellStyle name="20% - Accent6 2 6 3 2 2" xfId="5684" xr:uid="{00000000-0005-0000-0000-000066120000}"/>
    <cellStyle name="20% - Accent6 2 6 3 2 2 2" xfId="5685" xr:uid="{00000000-0005-0000-0000-000067120000}"/>
    <cellStyle name="20% - Accent6 2 6 3 2 3" xfId="5686" xr:uid="{00000000-0005-0000-0000-000068120000}"/>
    <cellStyle name="20% - Accent6 2 6 3 3" xfId="5687" xr:uid="{00000000-0005-0000-0000-000069120000}"/>
    <cellStyle name="20% - Accent6 2 6 3 3 2" xfId="5688" xr:uid="{00000000-0005-0000-0000-00006A120000}"/>
    <cellStyle name="20% - Accent6 2 6 3 4" xfId="5689" xr:uid="{00000000-0005-0000-0000-00006B120000}"/>
    <cellStyle name="20% - Accent6 2 6 4" xfId="5690" xr:uid="{00000000-0005-0000-0000-00006C120000}"/>
    <cellStyle name="20% - Accent6 2 6 4 2" xfId="5691" xr:uid="{00000000-0005-0000-0000-00006D120000}"/>
    <cellStyle name="20% - Accent6 2 6 4 2 2" xfId="5692" xr:uid="{00000000-0005-0000-0000-00006E120000}"/>
    <cellStyle name="20% - Accent6 2 6 4 2 2 2" xfId="5693" xr:uid="{00000000-0005-0000-0000-00006F120000}"/>
    <cellStyle name="20% - Accent6 2 6 4 2 3" xfId="5694" xr:uid="{00000000-0005-0000-0000-000070120000}"/>
    <cellStyle name="20% - Accent6 2 6 4 3" xfId="5695" xr:uid="{00000000-0005-0000-0000-000071120000}"/>
    <cellStyle name="20% - Accent6 2 6 4 3 2" xfId="5696" xr:uid="{00000000-0005-0000-0000-000072120000}"/>
    <cellStyle name="20% - Accent6 2 6 4 4" xfId="5697" xr:uid="{00000000-0005-0000-0000-000073120000}"/>
    <cellStyle name="20% - Accent6 2 6 5" xfId="5698" xr:uid="{00000000-0005-0000-0000-000074120000}"/>
    <cellStyle name="20% - Accent6 2 6 5 2" xfId="5699" xr:uid="{00000000-0005-0000-0000-000075120000}"/>
    <cellStyle name="20% - Accent6 2 6 5 2 2" xfId="5700" xr:uid="{00000000-0005-0000-0000-000076120000}"/>
    <cellStyle name="20% - Accent6 2 6 5 2 2 2" xfId="5701" xr:uid="{00000000-0005-0000-0000-000077120000}"/>
    <cellStyle name="20% - Accent6 2 6 5 2 3" xfId="5702" xr:uid="{00000000-0005-0000-0000-000078120000}"/>
    <cellStyle name="20% - Accent6 2 6 5 3" xfId="5703" xr:uid="{00000000-0005-0000-0000-000079120000}"/>
    <cellStyle name="20% - Accent6 2 6 5 3 2" xfId="5704" xr:uid="{00000000-0005-0000-0000-00007A120000}"/>
    <cellStyle name="20% - Accent6 2 6 5 4" xfId="5705" xr:uid="{00000000-0005-0000-0000-00007B120000}"/>
    <cellStyle name="20% - Accent6 2 6 6" xfId="5706" xr:uid="{00000000-0005-0000-0000-00007C120000}"/>
    <cellStyle name="20% - Accent6 2 6 6 2" xfId="5707" xr:uid="{00000000-0005-0000-0000-00007D120000}"/>
    <cellStyle name="20% - Accent6 2 6 6 2 2" xfId="5708" xr:uid="{00000000-0005-0000-0000-00007E120000}"/>
    <cellStyle name="20% - Accent6 2 6 6 2 2 2" xfId="5709" xr:uid="{00000000-0005-0000-0000-00007F120000}"/>
    <cellStyle name="20% - Accent6 2 6 6 2 3" xfId="5710" xr:uid="{00000000-0005-0000-0000-000080120000}"/>
    <cellStyle name="20% - Accent6 2 6 6 3" xfId="5711" xr:uid="{00000000-0005-0000-0000-000081120000}"/>
    <cellStyle name="20% - Accent6 2 6 6 3 2" xfId="5712" xr:uid="{00000000-0005-0000-0000-000082120000}"/>
    <cellStyle name="20% - Accent6 2 6 6 4" xfId="5713" xr:uid="{00000000-0005-0000-0000-000083120000}"/>
    <cellStyle name="20% - Accent6 2 6 7" xfId="5714" xr:uid="{00000000-0005-0000-0000-000084120000}"/>
    <cellStyle name="20% - Accent6 2 6 7 2" xfId="5715" xr:uid="{00000000-0005-0000-0000-000085120000}"/>
    <cellStyle name="20% - Accent6 2 6 7 2 2" xfId="5716" xr:uid="{00000000-0005-0000-0000-000086120000}"/>
    <cellStyle name="20% - Accent6 2 6 7 3" xfId="5717" xr:uid="{00000000-0005-0000-0000-000087120000}"/>
    <cellStyle name="20% - Accent6 2 6 8" xfId="5718" xr:uid="{00000000-0005-0000-0000-000088120000}"/>
    <cellStyle name="20% - Accent6 2 6 8 2" xfId="5719" xr:uid="{00000000-0005-0000-0000-000089120000}"/>
    <cellStyle name="20% - Accent6 2 6 9" xfId="5720" xr:uid="{00000000-0005-0000-0000-00008A120000}"/>
    <cellStyle name="20% - Accent6 2 7" xfId="5721" xr:uid="{00000000-0005-0000-0000-00008B120000}"/>
    <cellStyle name="20% - Accent6 2 7 2" xfId="5722" xr:uid="{00000000-0005-0000-0000-00008C120000}"/>
    <cellStyle name="20% - Accent6 2 7 2 2" xfId="5723" xr:uid="{00000000-0005-0000-0000-00008D120000}"/>
    <cellStyle name="20% - Accent6 2 7 2 2 2" xfId="5724" xr:uid="{00000000-0005-0000-0000-00008E120000}"/>
    <cellStyle name="20% - Accent6 2 7 2 3" xfId="5725" xr:uid="{00000000-0005-0000-0000-00008F120000}"/>
    <cellStyle name="20% - Accent6 2 7 3" xfId="5726" xr:uid="{00000000-0005-0000-0000-000090120000}"/>
    <cellStyle name="20% - Accent6 2 7 3 2" xfId="5727" xr:uid="{00000000-0005-0000-0000-000091120000}"/>
    <cellStyle name="20% - Accent6 2 7 4" xfId="5728" xr:uid="{00000000-0005-0000-0000-000092120000}"/>
    <cellStyle name="20% - Accent6 2 8" xfId="5729" xr:uid="{00000000-0005-0000-0000-000093120000}"/>
    <cellStyle name="20% - Accent6 2 8 2" xfId="5730" xr:uid="{00000000-0005-0000-0000-000094120000}"/>
    <cellStyle name="20% - Accent6 2 8 2 2" xfId="5731" xr:uid="{00000000-0005-0000-0000-000095120000}"/>
    <cellStyle name="20% - Accent6 2 8 2 2 2" xfId="5732" xr:uid="{00000000-0005-0000-0000-000096120000}"/>
    <cellStyle name="20% - Accent6 2 8 2 3" xfId="5733" xr:uid="{00000000-0005-0000-0000-000097120000}"/>
    <cellStyle name="20% - Accent6 2 8 3" xfId="5734" xr:uid="{00000000-0005-0000-0000-000098120000}"/>
    <cellStyle name="20% - Accent6 2 8 3 2" xfId="5735" xr:uid="{00000000-0005-0000-0000-000099120000}"/>
    <cellStyle name="20% - Accent6 2 8 4" xfId="5736" xr:uid="{00000000-0005-0000-0000-00009A120000}"/>
    <cellStyle name="20% - Accent6 2 9" xfId="5737" xr:uid="{00000000-0005-0000-0000-00009B120000}"/>
    <cellStyle name="20% - Accent6 2 9 2" xfId="5738" xr:uid="{00000000-0005-0000-0000-00009C120000}"/>
    <cellStyle name="20% - Accent6 2 9 2 2" xfId="5739" xr:uid="{00000000-0005-0000-0000-00009D120000}"/>
    <cellStyle name="20% - Accent6 2 9 2 2 2" xfId="5740" xr:uid="{00000000-0005-0000-0000-00009E120000}"/>
    <cellStyle name="20% - Accent6 2 9 2 3" xfId="5741" xr:uid="{00000000-0005-0000-0000-00009F120000}"/>
    <cellStyle name="20% - Accent6 2 9 3" xfId="5742" xr:uid="{00000000-0005-0000-0000-0000A0120000}"/>
    <cellStyle name="20% - Accent6 2 9 3 2" xfId="5743" xr:uid="{00000000-0005-0000-0000-0000A1120000}"/>
    <cellStyle name="20% - Accent6 2 9 4" xfId="5744" xr:uid="{00000000-0005-0000-0000-0000A2120000}"/>
    <cellStyle name="20% - Accent6 3" xfId="5745" xr:uid="{00000000-0005-0000-0000-0000A3120000}"/>
    <cellStyle name="20% - Accent6 3 10" xfId="5746" xr:uid="{00000000-0005-0000-0000-0000A4120000}"/>
    <cellStyle name="20% - Accent6 3 10 2" xfId="5747" xr:uid="{00000000-0005-0000-0000-0000A5120000}"/>
    <cellStyle name="20% - Accent6 3 10 2 2" xfId="5748" xr:uid="{00000000-0005-0000-0000-0000A6120000}"/>
    <cellStyle name="20% - Accent6 3 10 2 2 2" xfId="5749" xr:uid="{00000000-0005-0000-0000-0000A7120000}"/>
    <cellStyle name="20% - Accent6 3 10 2 3" xfId="5750" xr:uid="{00000000-0005-0000-0000-0000A8120000}"/>
    <cellStyle name="20% - Accent6 3 10 3" xfId="5751" xr:uid="{00000000-0005-0000-0000-0000A9120000}"/>
    <cellStyle name="20% - Accent6 3 10 3 2" xfId="5752" xr:uid="{00000000-0005-0000-0000-0000AA120000}"/>
    <cellStyle name="20% - Accent6 3 10 4" xfId="5753" xr:uid="{00000000-0005-0000-0000-0000AB120000}"/>
    <cellStyle name="20% - Accent6 3 11" xfId="5754" xr:uid="{00000000-0005-0000-0000-0000AC120000}"/>
    <cellStyle name="20% - Accent6 3 11 2" xfId="5755" xr:uid="{00000000-0005-0000-0000-0000AD120000}"/>
    <cellStyle name="20% - Accent6 3 11 2 2" xfId="5756" xr:uid="{00000000-0005-0000-0000-0000AE120000}"/>
    <cellStyle name="20% - Accent6 3 11 2 2 2" xfId="5757" xr:uid="{00000000-0005-0000-0000-0000AF120000}"/>
    <cellStyle name="20% - Accent6 3 11 2 3" xfId="5758" xr:uid="{00000000-0005-0000-0000-0000B0120000}"/>
    <cellStyle name="20% - Accent6 3 11 3" xfId="5759" xr:uid="{00000000-0005-0000-0000-0000B1120000}"/>
    <cellStyle name="20% - Accent6 3 11 3 2" xfId="5760" xr:uid="{00000000-0005-0000-0000-0000B2120000}"/>
    <cellStyle name="20% - Accent6 3 11 4" xfId="5761" xr:uid="{00000000-0005-0000-0000-0000B3120000}"/>
    <cellStyle name="20% - Accent6 3 12" xfId="5762" xr:uid="{00000000-0005-0000-0000-0000B4120000}"/>
    <cellStyle name="20% - Accent6 3 12 2" xfId="5763" xr:uid="{00000000-0005-0000-0000-0000B5120000}"/>
    <cellStyle name="20% - Accent6 3 12 2 2" xfId="5764" xr:uid="{00000000-0005-0000-0000-0000B6120000}"/>
    <cellStyle name="20% - Accent6 3 12 2 2 2" xfId="5765" xr:uid="{00000000-0005-0000-0000-0000B7120000}"/>
    <cellStyle name="20% - Accent6 3 12 2 3" xfId="5766" xr:uid="{00000000-0005-0000-0000-0000B8120000}"/>
    <cellStyle name="20% - Accent6 3 12 3" xfId="5767" xr:uid="{00000000-0005-0000-0000-0000B9120000}"/>
    <cellStyle name="20% - Accent6 3 12 3 2" xfId="5768" xr:uid="{00000000-0005-0000-0000-0000BA120000}"/>
    <cellStyle name="20% - Accent6 3 12 4" xfId="5769" xr:uid="{00000000-0005-0000-0000-0000BB120000}"/>
    <cellStyle name="20% - Accent6 3 13" xfId="5770" xr:uid="{00000000-0005-0000-0000-0000BC120000}"/>
    <cellStyle name="20% - Accent6 3 13 2" xfId="5771" xr:uid="{00000000-0005-0000-0000-0000BD120000}"/>
    <cellStyle name="20% - Accent6 3 13 2 2" xfId="5772" xr:uid="{00000000-0005-0000-0000-0000BE120000}"/>
    <cellStyle name="20% - Accent6 3 13 3" xfId="5773" xr:uid="{00000000-0005-0000-0000-0000BF120000}"/>
    <cellStyle name="20% - Accent6 3 14" xfId="5774" xr:uid="{00000000-0005-0000-0000-0000C0120000}"/>
    <cellStyle name="20% - Accent6 3 14 2" xfId="5775" xr:uid="{00000000-0005-0000-0000-0000C1120000}"/>
    <cellStyle name="20% - Accent6 3 14 2 2" xfId="5776" xr:uid="{00000000-0005-0000-0000-0000C2120000}"/>
    <cellStyle name="20% - Accent6 3 14 3" xfId="5777" xr:uid="{00000000-0005-0000-0000-0000C3120000}"/>
    <cellStyle name="20% - Accent6 3 15" xfId="5778" xr:uid="{00000000-0005-0000-0000-0000C4120000}"/>
    <cellStyle name="20% - Accent6 3 15 2" xfId="5779" xr:uid="{00000000-0005-0000-0000-0000C5120000}"/>
    <cellStyle name="20% - Accent6 3 15 2 2" xfId="5780" xr:uid="{00000000-0005-0000-0000-0000C6120000}"/>
    <cellStyle name="20% - Accent6 3 15 3" xfId="5781" xr:uid="{00000000-0005-0000-0000-0000C7120000}"/>
    <cellStyle name="20% - Accent6 3 16" xfId="5782" xr:uid="{00000000-0005-0000-0000-0000C8120000}"/>
    <cellStyle name="20% - Accent6 3 16 2" xfId="5783" xr:uid="{00000000-0005-0000-0000-0000C9120000}"/>
    <cellStyle name="20% - Accent6 3 16 2 2" xfId="5784" xr:uid="{00000000-0005-0000-0000-0000CA120000}"/>
    <cellStyle name="20% - Accent6 3 16 3" xfId="5785" xr:uid="{00000000-0005-0000-0000-0000CB120000}"/>
    <cellStyle name="20% - Accent6 3 17" xfId="5786" xr:uid="{00000000-0005-0000-0000-0000CC120000}"/>
    <cellStyle name="20% - Accent6 3 17 2" xfId="5787" xr:uid="{00000000-0005-0000-0000-0000CD120000}"/>
    <cellStyle name="20% - Accent6 3 17 2 2" xfId="5788" xr:uid="{00000000-0005-0000-0000-0000CE120000}"/>
    <cellStyle name="20% - Accent6 3 17 3" xfId="5789" xr:uid="{00000000-0005-0000-0000-0000CF120000}"/>
    <cellStyle name="20% - Accent6 3 18" xfId="5790" xr:uid="{00000000-0005-0000-0000-0000D0120000}"/>
    <cellStyle name="20% - Accent6 3 18 2" xfId="5791" xr:uid="{00000000-0005-0000-0000-0000D1120000}"/>
    <cellStyle name="20% - Accent6 3 18 2 2" xfId="5792" xr:uid="{00000000-0005-0000-0000-0000D2120000}"/>
    <cellStyle name="20% - Accent6 3 18 3" xfId="5793" xr:uid="{00000000-0005-0000-0000-0000D3120000}"/>
    <cellStyle name="20% - Accent6 3 19" xfId="5794" xr:uid="{00000000-0005-0000-0000-0000D4120000}"/>
    <cellStyle name="20% - Accent6 3 19 2" xfId="5795" xr:uid="{00000000-0005-0000-0000-0000D5120000}"/>
    <cellStyle name="20% - Accent6 3 19 2 2" xfId="5796" xr:uid="{00000000-0005-0000-0000-0000D6120000}"/>
    <cellStyle name="20% - Accent6 3 19 3" xfId="5797" xr:uid="{00000000-0005-0000-0000-0000D7120000}"/>
    <cellStyle name="20% - Accent6 3 2" xfId="5798" xr:uid="{00000000-0005-0000-0000-0000D8120000}"/>
    <cellStyle name="20% - Accent6 3 2 10" xfId="5799" xr:uid="{00000000-0005-0000-0000-0000D9120000}"/>
    <cellStyle name="20% - Accent6 3 2 10 2" xfId="5800" xr:uid="{00000000-0005-0000-0000-0000DA120000}"/>
    <cellStyle name="20% - Accent6 3 2 11" xfId="5801" xr:uid="{00000000-0005-0000-0000-0000DB120000}"/>
    <cellStyle name="20% - Accent6 3 2 12" xfId="5802" xr:uid="{00000000-0005-0000-0000-0000DC120000}"/>
    <cellStyle name="20% - Accent6 3 2 2" xfId="5803" xr:uid="{00000000-0005-0000-0000-0000DD120000}"/>
    <cellStyle name="20% - Accent6 3 2 2 2" xfId="5804" xr:uid="{00000000-0005-0000-0000-0000DE120000}"/>
    <cellStyle name="20% - Accent6 3 2 2 2 2" xfId="5805" xr:uid="{00000000-0005-0000-0000-0000DF120000}"/>
    <cellStyle name="20% - Accent6 3 2 2 2 2 2" xfId="5806" xr:uid="{00000000-0005-0000-0000-0000E0120000}"/>
    <cellStyle name="20% - Accent6 3 2 2 2 2 2 2" xfId="5807" xr:uid="{00000000-0005-0000-0000-0000E1120000}"/>
    <cellStyle name="20% - Accent6 3 2 2 2 2 3" xfId="5808" xr:uid="{00000000-0005-0000-0000-0000E2120000}"/>
    <cellStyle name="20% - Accent6 3 2 2 2 3" xfId="5809" xr:uid="{00000000-0005-0000-0000-0000E3120000}"/>
    <cellStyle name="20% - Accent6 3 2 2 2 3 2" xfId="5810" xr:uid="{00000000-0005-0000-0000-0000E4120000}"/>
    <cellStyle name="20% - Accent6 3 2 2 2 4" xfId="5811" xr:uid="{00000000-0005-0000-0000-0000E5120000}"/>
    <cellStyle name="20% - Accent6 3 2 2 3" xfId="5812" xr:uid="{00000000-0005-0000-0000-0000E6120000}"/>
    <cellStyle name="20% - Accent6 3 2 2 3 2" xfId="5813" xr:uid="{00000000-0005-0000-0000-0000E7120000}"/>
    <cellStyle name="20% - Accent6 3 2 2 3 2 2" xfId="5814" xr:uid="{00000000-0005-0000-0000-0000E8120000}"/>
    <cellStyle name="20% - Accent6 3 2 2 3 2 2 2" xfId="5815" xr:uid="{00000000-0005-0000-0000-0000E9120000}"/>
    <cellStyle name="20% - Accent6 3 2 2 3 2 3" xfId="5816" xr:uid="{00000000-0005-0000-0000-0000EA120000}"/>
    <cellStyle name="20% - Accent6 3 2 2 3 3" xfId="5817" xr:uid="{00000000-0005-0000-0000-0000EB120000}"/>
    <cellStyle name="20% - Accent6 3 2 2 3 3 2" xfId="5818" xr:uid="{00000000-0005-0000-0000-0000EC120000}"/>
    <cellStyle name="20% - Accent6 3 2 2 3 4" xfId="5819" xr:uid="{00000000-0005-0000-0000-0000ED120000}"/>
    <cellStyle name="20% - Accent6 3 2 2 4" xfId="5820" xr:uid="{00000000-0005-0000-0000-0000EE120000}"/>
    <cellStyle name="20% - Accent6 3 2 2 4 2" xfId="5821" xr:uid="{00000000-0005-0000-0000-0000EF120000}"/>
    <cellStyle name="20% - Accent6 3 2 2 4 2 2" xfId="5822" xr:uid="{00000000-0005-0000-0000-0000F0120000}"/>
    <cellStyle name="20% - Accent6 3 2 2 4 2 2 2" xfId="5823" xr:uid="{00000000-0005-0000-0000-0000F1120000}"/>
    <cellStyle name="20% - Accent6 3 2 2 4 2 3" xfId="5824" xr:uid="{00000000-0005-0000-0000-0000F2120000}"/>
    <cellStyle name="20% - Accent6 3 2 2 4 3" xfId="5825" xr:uid="{00000000-0005-0000-0000-0000F3120000}"/>
    <cellStyle name="20% - Accent6 3 2 2 4 3 2" xfId="5826" xr:uid="{00000000-0005-0000-0000-0000F4120000}"/>
    <cellStyle name="20% - Accent6 3 2 2 4 4" xfId="5827" xr:uid="{00000000-0005-0000-0000-0000F5120000}"/>
    <cellStyle name="20% - Accent6 3 2 2 5" xfId="5828" xr:uid="{00000000-0005-0000-0000-0000F6120000}"/>
    <cellStyle name="20% - Accent6 3 2 2 5 2" xfId="5829" xr:uid="{00000000-0005-0000-0000-0000F7120000}"/>
    <cellStyle name="20% - Accent6 3 2 2 5 2 2" xfId="5830" xr:uid="{00000000-0005-0000-0000-0000F8120000}"/>
    <cellStyle name="20% - Accent6 3 2 2 5 2 2 2" xfId="5831" xr:uid="{00000000-0005-0000-0000-0000F9120000}"/>
    <cellStyle name="20% - Accent6 3 2 2 5 2 3" xfId="5832" xr:uid="{00000000-0005-0000-0000-0000FA120000}"/>
    <cellStyle name="20% - Accent6 3 2 2 5 3" xfId="5833" xr:uid="{00000000-0005-0000-0000-0000FB120000}"/>
    <cellStyle name="20% - Accent6 3 2 2 5 3 2" xfId="5834" xr:uid="{00000000-0005-0000-0000-0000FC120000}"/>
    <cellStyle name="20% - Accent6 3 2 2 5 4" xfId="5835" xr:uid="{00000000-0005-0000-0000-0000FD120000}"/>
    <cellStyle name="20% - Accent6 3 2 2 6" xfId="5836" xr:uid="{00000000-0005-0000-0000-0000FE120000}"/>
    <cellStyle name="20% - Accent6 3 2 2 6 2" xfId="5837" xr:uid="{00000000-0005-0000-0000-0000FF120000}"/>
    <cellStyle name="20% - Accent6 3 2 2 6 2 2" xfId="5838" xr:uid="{00000000-0005-0000-0000-000000130000}"/>
    <cellStyle name="20% - Accent6 3 2 2 6 2 2 2" xfId="5839" xr:uid="{00000000-0005-0000-0000-000001130000}"/>
    <cellStyle name="20% - Accent6 3 2 2 6 2 3" xfId="5840" xr:uid="{00000000-0005-0000-0000-000002130000}"/>
    <cellStyle name="20% - Accent6 3 2 2 6 3" xfId="5841" xr:uid="{00000000-0005-0000-0000-000003130000}"/>
    <cellStyle name="20% - Accent6 3 2 2 6 3 2" xfId="5842" xr:uid="{00000000-0005-0000-0000-000004130000}"/>
    <cellStyle name="20% - Accent6 3 2 2 6 4" xfId="5843" xr:uid="{00000000-0005-0000-0000-000005130000}"/>
    <cellStyle name="20% - Accent6 3 2 2 7" xfId="5844" xr:uid="{00000000-0005-0000-0000-000006130000}"/>
    <cellStyle name="20% - Accent6 3 2 2 7 2" xfId="5845" xr:uid="{00000000-0005-0000-0000-000007130000}"/>
    <cellStyle name="20% - Accent6 3 2 2 7 2 2" xfId="5846" xr:uid="{00000000-0005-0000-0000-000008130000}"/>
    <cellStyle name="20% - Accent6 3 2 2 7 3" xfId="5847" xr:uid="{00000000-0005-0000-0000-000009130000}"/>
    <cellStyle name="20% - Accent6 3 2 2 8" xfId="5848" xr:uid="{00000000-0005-0000-0000-00000A130000}"/>
    <cellStyle name="20% - Accent6 3 2 2 8 2" xfId="5849" xr:uid="{00000000-0005-0000-0000-00000B130000}"/>
    <cellStyle name="20% - Accent6 3 2 2 9" xfId="5850" xr:uid="{00000000-0005-0000-0000-00000C130000}"/>
    <cellStyle name="20% - Accent6 3 2 3" xfId="5851" xr:uid="{00000000-0005-0000-0000-00000D130000}"/>
    <cellStyle name="20% - Accent6 3 2 3 2" xfId="5852" xr:uid="{00000000-0005-0000-0000-00000E130000}"/>
    <cellStyle name="20% - Accent6 3 2 3 2 2" xfId="5853" xr:uid="{00000000-0005-0000-0000-00000F130000}"/>
    <cellStyle name="20% - Accent6 3 2 3 2 2 2" xfId="5854" xr:uid="{00000000-0005-0000-0000-000010130000}"/>
    <cellStyle name="20% - Accent6 3 2 3 2 2 2 2" xfId="5855" xr:uid="{00000000-0005-0000-0000-000011130000}"/>
    <cellStyle name="20% - Accent6 3 2 3 2 2 3" xfId="5856" xr:uid="{00000000-0005-0000-0000-000012130000}"/>
    <cellStyle name="20% - Accent6 3 2 3 2 3" xfId="5857" xr:uid="{00000000-0005-0000-0000-000013130000}"/>
    <cellStyle name="20% - Accent6 3 2 3 2 3 2" xfId="5858" xr:uid="{00000000-0005-0000-0000-000014130000}"/>
    <cellStyle name="20% - Accent6 3 2 3 2 4" xfId="5859" xr:uid="{00000000-0005-0000-0000-000015130000}"/>
    <cellStyle name="20% - Accent6 3 2 3 3" xfId="5860" xr:uid="{00000000-0005-0000-0000-000016130000}"/>
    <cellStyle name="20% - Accent6 3 2 3 3 2" xfId="5861" xr:uid="{00000000-0005-0000-0000-000017130000}"/>
    <cellStyle name="20% - Accent6 3 2 3 3 2 2" xfId="5862" xr:uid="{00000000-0005-0000-0000-000018130000}"/>
    <cellStyle name="20% - Accent6 3 2 3 3 2 2 2" xfId="5863" xr:uid="{00000000-0005-0000-0000-000019130000}"/>
    <cellStyle name="20% - Accent6 3 2 3 3 2 3" xfId="5864" xr:uid="{00000000-0005-0000-0000-00001A130000}"/>
    <cellStyle name="20% - Accent6 3 2 3 3 3" xfId="5865" xr:uid="{00000000-0005-0000-0000-00001B130000}"/>
    <cellStyle name="20% - Accent6 3 2 3 3 3 2" xfId="5866" xr:uid="{00000000-0005-0000-0000-00001C130000}"/>
    <cellStyle name="20% - Accent6 3 2 3 3 4" xfId="5867" xr:uid="{00000000-0005-0000-0000-00001D130000}"/>
    <cellStyle name="20% - Accent6 3 2 3 4" xfId="5868" xr:uid="{00000000-0005-0000-0000-00001E130000}"/>
    <cellStyle name="20% - Accent6 3 2 3 4 2" xfId="5869" xr:uid="{00000000-0005-0000-0000-00001F130000}"/>
    <cellStyle name="20% - Accent6 3 2 3 4 2 2" xfId="5870" xr:uid="{00000000-0005-0000-0000-000020130000}"/>
    <cellStyle name="20% - Accent6 3 2 3 4 2 2 2" xfId="5871" xr:uid="{00000000-0005-0000-0000-000021130000}"/>
    <cellStyle name="20% - Accent6 3 2 3 4 2 3" xfId="5872" xr:uid="{00000000-0005-0000-0000-000022130000}"/>
    <cellStyle name="20% - Accent6 3 2 3 4 3" xfId="5873" xr:uid="{00000000-0005-0000-0000-000023130000}"/>
    <cellStyle name="20% - Accent6 3 2 3 4 3 2" xfId="5874" xr:uid="{00000000-0005-0000-0000-000024130000}"/>
    <cellStyle name="20% - Accent6 3 2 3 4 4" xfId="5875" xr:uid="{00000000-0005-0000-0000-000025130000}"/>
    <cellStyle name="20% - Accent6 3 2 3 5" xfId="5876" xr:uid="{00000000-0005-0000-0000-000026130000}"/>
    <cellStyle name="20% - Accent6 3 2 3 5 2" xfId="5877" xr:uid="{00000000-0005-0000-0000-000027130000}"/>
    <cellStyle name="20% - Accent6 3 2 3 5 2 2" xfId="5878" xr:uid="{00000000-0005-0000-0000-000028130000}"/>
    <cellStyle name="20% - Accent6 3 2 3 5 2 2 2" xfId="5879" xr:uid="{00000000-0005-0000-0000-000029130000}"/>
    <cellStyle name="20% - Accent6 3 2 3 5 2 3" xfId="5880" xr:uid="{00000000-0005-0000-0000-00002A130000}"/>
    <cellStyle name="20% - Accent6 3 2 3 5 3" xfId="5881" xr:uid="{00000000-0005-0000-0000-00002B130000}"/>
    <cellStyle name="20% - Accent6 3 2 3 5 3 2" xfId="5882" xr:uid="{00000000-0005-0000-0000-00002C130000}"/>
    <cellStyle name="20% - Accent6 3 2 3 5 4" xfId="5883" xr:uid="{00000000-0005-0000-0000-00002D130000}"/>
    <cellStyle name="20% - Accent6 3 2 3 6" xfId="5884" xr:uid="{00000000-0005-0000-0000-00002E130000}"/>
    <cellStyle name="20% - Accent6 3 2 3 6 2" xfId="5885" xr:uid="{00000000-0005-0000-0000-00002F130000}"/>
    <cellStyle name="20% - Accent6 3 2 3 6 2 2" xfId="5886" xr:uid="{00000000-0005-0000-0000-000030130000}"/>
    <cellStyle name="20% - Accent6 3 2 3 6 2 2 2" xfId="5887" xr:uid="{00000000-0005-0000-0000-000031130000}"/>
    <cellStyle name="20% - Accent6 3 2 3 6 2 3" xfId="5888" xr:uid="{00000000-0005-0000-0000-000032130000}"/>
    <cellStyle name="20% - Accent6 3 2 3 6 3" xfId="5889" xr:uid="{00000000-0005-0000-0000-000033130000}"/>
    <cellStyle name="20% - Accent6 3 2 3 6 3 2" xfId="5890" xr:uid="{00000000-0005-0000-0000-000034130000}"/>
    <cellStyle name="20% - Accent6 3 2 3 6 4" xfId="5891" xr:uid="{00000000-0005-0000-0000-000035130000}"/>
    <cellStyle name="20% - Accent6 3 2 3 7" xfId="5892" xr:uid="{00000000-0005-0000-0000-000036130000}"/>
    <cellStyle name="20% - Accent6 3 2 3 7 2" xfId="5893" xr:uid="{00000000-0005-0000-0000-000037130000}"/>
    <cellStyle name="20% - Accent6 3 2 3 7 2 2" xfId="5894" xr:uid="{00000000-0005-0000-0000-000038130000}"/>
    <cellStyle name="20% - Accent6 3 2 3 7 3" xfId="5895" xr:uid="{00000000-0005-0000-0000-000039130000}"/>
    <cellStyle name="20% - Accent6 3 2 3 8" xfId="5896" xr:uid="{00000000-0005-0000-0000-00003A130000}"/>
    <cellStyle name="20% - Accent6 3 2 3 8 2" xfId="5897" xr:uid="{00000000-0005-0000-0000-00003B130000}"/>
    <cellStyle name="20% - Accent6 3 2 3 9" xfId="5898" xr:uid="{00000000-0005-0000-0000-00003C130000}"/>
    <cellStyle name="20% - Accent6 3 2 4" xfId="5899" xr:uid="{00000000-0005-0000-0000-00003D130000}"/>
    <cellStyle name="20% - Accent6 3 2 4 2" xfId="5900" xr:uid="{00000000-0005-0000-0000-00003E130000}"/>
    <cellStyle name="20% - Accent6 3 2 4 2 2" xfId="5901" xr:uid="{00000000-0005-0000-0000-00003F130000}"/>
    <cellStyle name="20% - Accent6 3 2 4 2 2 2" xfId="5902" xr:uid="{00000000-0005-0000-0000-000040130000}"/>
    <cellStyle name="20% - Accent6 3 2 4 2 3" xfId="5903" xr:uid="{00000000-0005-0000-0000-000041130000}"/>
    <cellStyle name="20% - Accent6 3 2 4 3" xfId="5904" xr:uid="{00000000-0005-0000-0000-000042130000}"/>
    <cellStyle name="20% - Accent6 3 2 4 3 2" xfId="5905" xr:uid="{00000000-0005-0000-0000-000043130000}"/>
    <cellStyle name="20% - Accent6 3 2 4 4" xfId="5906" xr:uid="{00000000-0005-0000-0000-000044130000}"/>
    <cellStyle name="20% - Accent6 3 2 5" xfId="5907" xr:uid="{00000000-0005-0000-0000-000045130000}"/>
    <cellStyle name="20% - Accent6 3 2 5 2" xfId="5908" xr:uid="{00000000-0005-0000-0000-000046130000}"/>
    <cellStyle name="20% - Accent6 3 2 5 2 2" xfId="5909" xr:uid="{00000000-0005-0000-0000-000047130000}"/>
    <cellStyle name="20% - Accent6 3 2 5 2 2 2" xfId="5910" xr:uid="{00000000-0005-0000-0000-000048130000}"/>
    <cellStyle name="20% - Accent6 3 2 5 2 3" xfId="5911" xr:uid="{00000000-0005-0000-0000-000049130000}"/>
    <cellStyle name="20% - Accent6 3 2 5 3" xfId="5912" xr:uid="{00000000-0005-0000-0000-00004A130000}"/>
    <cellStyle name="20% - Accent6 3 2 5 3 2" xfId="5913" xr:uid="{00000000-0005-0000-0000-00004B130000}"/>
    <cellStyle name="20% - Accent6 3 2 5 4" xfId="5914" xr:uid="{00000000-0005-0000-0000-00004C130000}"/>
    <cellStyle name="20% - Accent6 3 2 6" xfId="5915" xr:uid="{00000000-0005-0000-0000-00004D130000}"/>
    <cellStyle name="20% - Accent6 3 2 6 2" xfId="5916" xr:uid="{00000000-0005-0000-0000-00004E130000}"/>
    <cellStyle name="20% - Accent6 3 2 6 2 2" xfId="5917" xr:uid="{00000000-0005-0000-0000-00004F130000}"/>
    <cellStyle name="20% - Accent6 3 2 6 2 2 2" xfId="5918" xr:uid="{00000000-0005-0000-0000-000050130000}"/>
    <cellStyle name="20% - Accent6 3 2 6 2 3" xfId="5919" xr:uid="{00000000-0005-0000-0000-000051130000}"/>
    <cellStyle name="20% - Accent6 3 2 6 3" xfId="5920" xr:uid="{00000000-0005-0000-0000-000052130000}"/>
    <cellStyle name="20% - Accent6 3 2 6 3 2" xfId="5921" xr:uid="{00000000-0005-0000-0000-000053130000}"/>
    <cellStyle name="20% - Accent6 3 2 6 4" xfId="5922" xr:uid="{00000000-0005-0000-0000-000054130000}"/>
    <cellStyle name="20% - Accent6 3 2 7" xfId="5923" xr:uid="{00000000-0005-0000-0000-000055130000}"/>
    <cellStyle name="20% - Accent6 3 2 7 2" xfId="5924" xr:uid="{00000000-0005-0000-0000-000056130000}"/>
    <cellStyle name="20% - Accent6 3 2 7 2 2" xfId="5925" xr:uid="{00000000-0005-0000-0000-000057130000}"/>
    <cellStyle name="20% - Accent6 3 2 7 2 2 2" xfId="5926" xr:uid="{00000000-0005-0000-0000-000058130000}"/>
    <cellStyle name="20% - Accent6 3 2 7 2 3" xfId="5927" xr:uid="{00000000-0005-0000-0000-000059130000}"/>
    <cellStyle name="20% - Accent6 3 2 7 3" xfId="5928" xr:uid="{00000000-0005-0000-0000-00005A130000}"/>
    <cellStyle name="20% - Accent6 3 2 7 3 2" xfId="5929" xr:uid="{00000000-0005-0000-0000-00005B130000}"/>
    <cellStyle name="20% - Accent6 3 2 7 4" xfId="5930" xr:uid="{00000000-0005-0000-0000-00005C130000}"/>
    <cellStyle name="20% - Accent6 3 2 8" xfId="5931" xr:uid="{00000000-0005-0000-0000-00005D130000}"/>
    <cellStyle name="20% - Accent6 3 2 8 2" xfId="5932" xr:uid="{00000000-0005-0000-0000-00005E130000}"/>
    <cellStyle name="20% - Accent6 3 2 8 2 2" xfId="5933" xr:uid="{00000000-0005-0000-0000-00005F130000}"/>
    <cellStyle name="20% - Accent6 3 2 8 2 2 2" xfId="5934" xr:uid="{00000000-0005-0000-0000-000060130000}"/>
    <cellStyle name="20% - Accent6 3 2 8 2 3" xfId="5935" xr:uid="{00000000-0005-0000-0000-000061130000}"/>
    <cellStyle name="20% - Accent6 3 2 8 3" xfId="5936" xr:uid="{00000000-0005-0000-0000-000062130000}"/>
    <cellStyle name="20% - Accent6 3 2 8 3 2" xfId="5937" xr:uid="{00000000-0005-0000-0000-000063130000}"/>
    <cellStyle name="20% - Accent6 3 2 8 4" xfId="5938" xr:uid="{00000000-0005-0000-0000-000064130000}"/>
    <cellStyle name="20% - Accent6 3 2 9" xfId="5939" xr:uid="{00000000-0005-0000-0000-000065130000}"/>
    <cellStyle name="20% - Accent6 3 2 9 2" xfId="5940" xr:uid="{00000000-0005-0000-0000-000066130000}"/>
    <cellStyle name="20% - Accent6 3 2 9 2 2" xfId="5941" xr:uid="{00000000-0005-0000-0000-000067130000}"/>
    <cellStyle name="20% - Accent6 3 2 9 3" xfId="5942" xr:uid="{00000000-0005-0000-0000-000068130000}"/>
    <cellStyle name="20% - Accent6 3 20" xfId="5943" xr:uid="{00000000-0005-0000-0000-000069130000}"/>
    <cellStyle name="20% - Accent6 3 20 2" xfId="5944" xr:uid="{00000000-0005-0000-0000-00006A130000}"/>
    <cellStyle name="20% - Accent6 3 20 2 2" xfId="5945" xr:uid="{00000000-0005-0000-0000-00006B130000}"/>
    <cellStyle name="20% - Accent6 3 20 3" xfId="5946" xr:uid="{00000000-0005-0000-0000-00006C130000}"/>
    <cellStyle name="20% - Accent6 3 21" xfId="5947" xr:uid="{00000000-0005-0000-0000-00006D130000}"/>
    <cellStyle name="20% - Accent6 3 21 2" xfId="5948" xr:uid="{00000000-0005-0000-0000-00006E130000}"/>
    <cellStyle name="20% - Accent6 3 21 2 2" xfId="5949" xr:uid="{00000000-0005-0000-0000-00006F130000}"/>
    <cellStyle name="20% - Accent6 3 21 3" xfId="5950" xr:uid="{00000000-0005-0000-0000-000070130000}"/>
    <cellStyle name="20% - Accent6 3 22" xfId="5951" xr:uid="{00000000-0005-0000-0000-000071130000}"/>
    <cellStyle name="20% - Accent6 3 22 2" xfId="5952" xr:uid="{00000000-0005-0000-0000-000072130000}"/>
    <cellStyle name="20% - Accent6 3 22 2 2" xfId="5953" xr:uid="{00000000-0005-0000-0000-000073130000}"/>
    <cellStyle name="20% - Accent6 3 22 3" xfId="5954" xr:uid="{00000000-0005-0000-0000-000074130000}"/>
    <cellStyle name="20% - Accent6 3 23" xfId="5955" xr:uid="{00000000-0005-0000-0000-000075130000}"/>
    <cellStyle name="20% - Accent6 3 23 2" xfId="5956" xr:uid="{00000000-0005-0000-0000-000076130000}"/>
    <cellStyle name="20% - Accent6 3 23 2 2" xfId="5957" xr:uid="{00000000-0005-0000-0000-000077130000}"/>
    <cellStyle name="20% - Accent6 3 23 3" xfId="5958" xr:uid="{00000000-0005-0000-0000-000078130000}"/>
    <cellStyle name="20% - Accent6 3 24" xfId="5959" xr:uid="{00000000-0005-0000-0000-000079130000}"/>
    <cellStyle name="20% - Accent6 3 24 2" xfId="5960" xr:uid="{00000000-0005-0000-0000-00007A130000}"/>
    <cellStyle name="20% - Accent6 3 24 2 2" xfId="5961" xr:uid="{00000000-0005-0000-0000-00007B130000}"/>
    <cellStyle name="20% - Accent6 3 24 3" xfId="5962" xr:uid="{00000000-0005-0000-0000-00007C130000}"/>
    <cellStyle name="20% - Accent6 3 25" xfId="5963" xr:uid="{00000000-0005-0000-0000-00007D130000}"/>
    <cellStyle name="20% - Accent6 3 25 2" xfId="5964" xr:uid="{00000000-0005-0000-0000-00007E130000}"/>
    <cellStyle name="20% - Accent6 3 25 2 2" xfId="5965" xr:uid="{00000000-0005-0000-0000-00007F130000}"/>
    <cellStyle name="20% - Accent6 3 25 3" xfId="5966" xr:uid="{00000000-0005-0000-0000-000080130000}"/>
    <cellStyle name="20% - Accent6 3 26" xfId="5967" xr:uid="{00000000-0005-0000-0000-000081130000}"/>
    <cellStyle name="20% - Accent6 3 26 2" xfId="5968" xr:uid="{00000000-0005-0000-0000-000082130000}"/>
    <cellStyle name="20% - Accent6 3 26 2 2" xfId="5969" xr:uid="{00000000-0005-0000-0000-000083130000}"/>
    <cellStyle name="20% - Accent6 3 26 3" xfId="5970" xr:uid="{00000000-0005-0000-0000-000084130000}"/>
    <cellStyle name="20% - Accent6 3 27" xfId="5971" xr:uid="{00000000-0005-0000-0000-000085130000}"/>
    <cellStyle name="20% - Accent6 3 27 2" xfId="5972" xr:uid="{00000000-0005-0000-0000-000086130000}"/>
    <cellStyle name="20% - Accent6 3 27 2 2" xfId="5973" xr:uid="{00000000-0005-0000-0000-000087130000}"/>
    <cellStyle name="20% - Accent6 3 27 3" xfId="5974" xr:uid="{00000000-0005-0000-0000-000088130000}"/>
    <cellStyle name="20% - Accent6 3 28" xfId="5975" xr:uid="{00000000-0005-0000-0000-000089130000}"/>
    <cellStyle name="20% - Accent6 3 28 2" xfId="5976" xr:uid="{00000000-0005-0000-0000-00008A130000}"/>
    <cellStyle name="20% - Accent6 3 28 2 2" xfId="5977" xr:uid="{00000000-0005-0000-0000-00008B130000}"/>
    <cellStyle name="20% - Accent6 3 28 3" xfId="5978" xr:uid="{00000000-0005-0000-0000-00008C130000}"/>
    <cellStyle name="20% - Accent6 3 29" xfId="5979" xr:uid="{00000000-0005-0000-0000-00008D130000}"/>
    <cellStyle name="20% - Accent6 3 29 2" xfId="5980" xr:uid="{00000000-0005-0000-0000-00008E130000}"/>
    <cellStyle name="20% - Accent6 3 29 2 2" xfId="5981" xr:uid="{00000000-0005-0000-0000-00008F130000}"/>
    <cellStyle name="20% - Accent6 3 29 3" xfId="5982" xr:uid="{00000000-0005-0000-0000-000090130000}"/>
    <cellStyle name="20% - Accent6 3 3" xfId="5983" xr:uid="{00000000-0005-0000-0000-000091130000}"/>
    <cellStyle name="20% - Accent6 3 3 10" xfId="5984" xr:uid="{00000000-0005-0000-0000-000092130000}"/>
    <cellStyle name="20% - Accent6 3 3 2" xfId="5985" xr:uid="{00000000-0005-0000-0000-000093130000}"/>
    <cellStyle name="20% - Accent6 3 3 2 2" xfId="5986" xr:uid="{00000000-0005-0000-0000-000094130000}"/>
    <cellStyle name="20% - Accent6 3 3 2 2 2" xfId="5987" xr:uid="{00000000-0005-0000-0000-000095130000}"/>
    <cellStyle name="20% - Accent6 3 3 2 2 2 2" xfId="5988" xr:uid="{00000000-0005-0000-0000-000096130000}"/>
    <cellStyle name="20% - Accent6 3 3 2 2 3" xfId="5989" xr:uid="{00000000-0005-0000-0000-000097130000}"/>
    <cellStyle name="20% - Accent6 3 3 2 3" xfId="5990" xr:uid="{00000000-0005-0000-0000-000098130000}"/>
    <cellStyle name="20% - Accent6 3 3 2 3 2" xfId="5991" xr:uid="{00000000-0005-0000-0000-000099130000}"/>
    <cellStyle name="20% - Accent6 3 3 2 4" xfId="5992" xr:uid="{00000000-0005-0000-0000-00009A130000}"/>
    <cellStyle name="20% - Accent6 3 3 3" xfId="5993" xr:uid="{00000000-0005-0000-0000-00009B130000}"/>
    <cellStyle name="20% - Accent6 3 3 3 2" xfId="5994" xr:uid="{00000000-0005-0000-0000-00009C130000}"/>
    <cellStyle name="20% - Accent6 3 3 3 2 2" xfId="5995" xr:uid="{00000000-0005-0000-0000-00009D130000}"/>
    <cellStyle name="20% - Accent6 3 3 3 2 2 2" xfId="5996" xr:uid="{00000000-0005-0000-0000-00009E130000}"/>
    <cellStyle name="20% - Accent6 3 3 3 2 3" xfId="5997" xr:uid="{00000000-0005-0000-0000-00009F130000}"/>
    <cellStyle name="20% - Accent6 3 3 3 3" xfId="5998" xr:uid="{00000000-0005-0000-0000-0000A0130000}"/>
    <cellStyle name="20% - Accent6 3 3 3 3 2" xfId="5999" xr:uid="{00000000-0005-0000-0000-0000A1130000}"/>
    <cellStyle name="20% - Accent6 3 3 3 4" xfId="6000" xr:uid="{00000000-0005-0000-0000-0000A2130000}"/>
    <cellStyle name="20% - Accent6 3 3 4" xfId="6001" xr:uid="{00000000-0005-0000-0000-0000A3130000}"/>
    <cellStyle name="20% - Accent6 3 3 4 2" xfId="6002" xr:uid="{00000000-0005-0000-0000-0000A4130000}"/>
    <cellStyle name="20% - Accent6 3 3 4 2 2" xfId="6003" xr:uid="{00000000-0005-0000-0000-0000A5130000}"/>
    <cellStyle name="20% - Accent6 3 3 4 2 2 2" xfId="6004" xr:uid="{00000000-0005-0000-0000-0000A6130000}"/>
    <cellStyle name="20% - Accent6 3 3 4 2 3" xfId="6005" xr:uid="{00000000-0005-0000-0000-0000A7130000}"/>
    <cellStyle name="20% - Accent6 3 3 4 3" xfId="6006" xr:uid="{00000000-0005-0000-0000-0000A8130000}"/>
    <cellStyle name="20% - Accent6 3 3 4 3 2" xfId="6007" xr:uid="{00000000-0005-0000-0000-0000A9130000}"/>
    <cellStyle name="20% - Accent6 3 3 4 4" xfId="6008" xr:uid="{00000000-0005-0000-0000-0000AA130000}"/>
    <cellStyle name="20% - Accent6 3 3 5" xfId="6009" xr:uid="{00000000-0005-0000-0000-0000AB130000}"/>
    <cellStyle name="20% - Accent6 3 3 5 2" xfId="6010" xr:uid="{00000000-0005-0000-0000-0000AC130000}"/>
    <cellStyle name="20% - Accent6 3 3 5 2 2" xfId="6011" xr:uid="{00000000-0005-0000-0000-0000AD130000}"/>
    <cellStyle name="20% - Accent6 3 3 5 2 2 2" xfId="6012" xr:uid="{00000000-0005-0000-0000-0000AE130000}"/>
    <cellStyle name="20% - Accent6 3 3 5 2 3" xfId="6013" xr:uid="{00000000-0005-0000-0000-0000AF130000}"/>
    <cellStyle name="20% - Accent6 3 3 5 3" xfId="6014" xr:uid="{00000000-0005-0000-0000-0000B0130000}"/>
    <cellStyle name="20% - Accent6 3 3 5 3 2" xfId="6015" xr:uid="{00000000-0005-0000-0000-0000B1130000}"/>
    <cellStyle name="20% - Accent6 3 3 5 4" xfId="6016" xr:uid="{00000000-0005-0000-0000-0000B2130000}"/>
    <cellStyle name="20% - Accent6 3 3 6" xfId="6017" xr:uid="{00000000-0005-0000-0000-0000B3130000}"/>
    <cellStyle name="20% - Accent6 3 3 6 2" xfId="6018" xr:uid="{00000000-0005-0000-0000-0000B4130000}"/>
    <cellStyle name="20% - Accent6 3 3 6 2 2" xfId="6019" xr:uid="{00000000-0005-0000-0000-0000B5130000}"/>
    <cellStyle name="20% - Accent6 3 3 6 2 2 2" xfId="6020" xr:uid="{00000000-0005-0000-0000-0000B6130000}"/>
    <cellStyle name="20% - Accent6 3 3 6 2 3" xfId="6021" xr:uid="{00000000-0005-0000-0000-0000B7130000}"/>
    <cellStyle name="20% - Accent6 3 3 6 3" xfId="6022" xr:uid="{00000000-0005-0000-0000-0000B8130000}"/>
    <cellStyle name="20% - Accent6 3 3 6 3 2" xfId="6023" xr:uid="{00000000-0005-0000-0000-0000B9130000}"/>
    <cellStyle name="20% - Accent6 3 3 6 4" xfId="6024" xr:uid="{00000000-0005-0000-0000-0000BA130000}"/>
    <cellStyle name="20% - Accent6 3 3 7" xfId="6025" xr:uid="{00000000-0005-0000-0000-0000BB130000}"/>
    <cellStyle name="20% - Accent6 3 3 7 2" xfId="6026" xr:uid="{00000000-0005-0000-0000-0000BC130000}"/>
    <cellStyle name="20% - Accent6 3 3 7 2 2" xfId="6027" xr:uid="{00000000-0005-0000-0000-0000BD130000}"/>
    <cellStyle name="20% - Accent6 3 3 7 3" xfId="6028" xr:uid="{00000000-0005-0000-0000-0000BE130000}"/>
    <cellStyle name="20% - Accent6 3 3 8" xfId="6029" xr:uid="{00000000-0005-0000-0000-0000BF130000}"/>
    <cellStyle name="20% - Accent6 3 3 8 2" xfId="6030" xr:uid="{00000000-0005-0000-0000-0000C0130000}"/>
    <cellStyle name="20% - Accent6 3 3 9" xfId="6031" xr:uid="{00000000-0005-0000-0000-0000C1130000}"/>
    <cellStyle name="20% - Accent6 3 30" xfId="6032" xr:uid="{00000000-0005-0000-0000-0000C2130000}"/>
    <cellStyle name="20% - Accent6 3 30 2" xfId="6033" xr:uid="{00000000-0005-0000-0000-0000C3130000}"/>
    <cellStyle name="20% - Accent6 3 31" xfId="6034" xr:uid="{00000000-0005-0000-0000-0000C4130000}"/>
    <cellStyle name="20% - Accent6 3 32" xfId="6035" xr:uid="{00000000-0005-0000-0000-0000C5130000}"/>
    <cellStyle name="20% - Accent6 3 4" xfId="6036" xr:uid="{00000000-0005-0000-0000-0000C6130000}"/>
    <cellStyle name="20% - Accent6 3 4 2" xfId="6037" xr:uid="{00000000-0005-0000-0000-0000C7130000}"/>
    <cellStyle name="20% - Accent6 3 4 2 2" xfId="6038" xr:uid="{00000000-0005-0000-0000-0000C8130000}"/>
    <cellStyle name="20% - Accent6 3 4 2 2 2" xfId="6039" xr:uid="{00000000-0005-0000-0000-0000C9130000}"/>
    <cellStyle name="20% - Accent6 3 4 2 2 2 2" xfId="6040" xr:uid="{00000000-0005-0000-0000-0000CA130000}"/>
    <cellStyle name="20% - Accent6 3 4 2 2 3" xfId="6041" xr:uid="{00000000-0005-0000-0000-0000CB130000}"/>
    <cellStyle name="20% - Accent6 3 4 2 3" xfId="6042" xr:uid="{00000000-0005-0000-0000-0000CC130000}"/>
    <cellStyle name="20% - Accent6 3 4 2 3 2" xfId="6043" xr:uid="{00000000-0005-0000-0000-0000CD130000}"/>
    <cellStyle name="20% - Accent6 3 4 2 4" xfId="6044" xr:uid="{00000000-0005-0000-0000-0000CE130000}"/>
    <cellStyle name="20% - Accent6 3 4 3" xfId="6045" xr:uid="{00000000-0005-0000-0000-0000CF130000}"/>
    <cellStyle name="20% - Accent6 3 4 3 2" xfId="6046" xr:uid="{00000000-0005-0000-0000-0000D0130000}"/>
    <cellStyle name="20% - Accent6 3 4 3 2 2" xfId="6047" xr:uid="{00000000-0005-0000-0000-0000D1130000}"/>
    <cellStyle name="20% - Accent6 3 4 3 2 2 2" xfId="6048" xr:uid="{00000000-0005-0000-0000-0000D2130000}"/>
    <cellStyle name="20% - Accent6 3 4 3 2 3" xfId="6049" xr:uid="{00000000-0005-0000-0000-0000D3130000}"/>
    <cellStyle name="20% - Accent6 3 4 3 3" xfId="6050" xr:uid="{00000000-0005-0000-0000-0000D4130000}"/>
    <cellStyle name="20% - Accent6 3 4 3 3 2" xfId="6051" xr:uid="{00000000-0005-0000-0000-0000D5130000}"/>
    <cellStyle name="20% - Accent6 3 4 3 4" xfId="6052" xr:uid="{00000000-0005-0000-0000-0000D6130000}"/>
    <cellStyle name="20% - Accent6 3 4 4" xfId="6053" xr:uid="{00000000-0005-0000-0000-0000D7130000}"/>
    <cellStyle name="20% - Accent6 3 4 4 2" xfId="6054" xr:uid="{00000000-0005-0000-0000-0000D8130000}"/>
    <cellStyle name="20% - Accent6 3 4 4 2 2" xfId="6055" xr:uid="{00000000-0005-0000-0000-0000D9130000}"/>
    <cellStyle name="20% - Accent6 3 4 4 2 2 2" xfId="6056" xr:uid="{00000000-0005-0000-0000-0000DA130000}"/>
    <cellStyle name="20% - Accent6 3 4 4 2 3" xfId="6057" xr:uid="{00000000-0005-0000-0000-0000DB130000}"/>
    <cellStyle name="20% - Accent6 3 4 4 3" xfId="6058" xr:uid="{00000000-0005-0000-0000-0000DC130000}"/>
    <cellStyle name="20% - Accent6 3 4 4 3 2" xfId="6059" xr:uid="{00000000-0005-0000-0000-0000DD130000}"/>
    <cellStyle name="20% - Accent6 3 4 4 4" xfId="6060" xr:uid="{00000000-0005-0000-0000-0000DE130000}"/>
    <cellStyle name="20% - Accent6 3 4 5" xfId="6061" xr:uid="{00000000-0005-0000-0000-0000DF130000}"/>
    <cellStyle name="20% - Accent6 3 4 5 2" xfId="6062" xr:uid="{00000000-0005-0000-0000-0000E0130000}"/>
    <cellStyle name="20% - Accent6 3 4 5 2 2" xfId="6063" xr:uid="{00000000-0005-0000-0000-0000E1130000}"/>
    <cellStyle name="20% - Accent6 3 4 5 2 2 2" xfId="6064" xr:uid="{00000000-0005-0000-0000-0000E2130000}"/>
    <cellStyle name="20% - Accent6 3 4 5 2 3" xfId="6065" xr:uid="{00000000-0005-0000-0000-0000E3130000}"/>
    <cellStyle name="20% - Accent6 3 4 5 3" xfId="6066" xr:uid="{00000000-0005-0000-0000-0000E4130000}"/>
    <cellStyle name="20% - Accent6 3 4 5 3 2" xfId="6067" xr:uid="{00000000-0005-0000-0000-0000E5130000}"/>
    <cellStyle name="20% - Accent6 3 4 5 4" xfId="6068" xr:uid="{00000000-0005-0000-0000-0000E6130000}"/>
    <cellStyle name="20% - Accent6 3 4 6" xfId="6069" xr:uid="{00000000-0005-0000-0000-0000E7130000}"/>
    <cellStyle name="20% - Accent6 3 4 6 2" xfId="6070" xr:uid="{00000000-0005-0000-0000-0000E8130000}"/>
    <cellStyle name="20% - Accent6 3 4 6 2 2" xfId="6071" xr:uid="{00000000-0005-0000-0000-0000E9130000}"/>
    <cellStyle name="20% - Accent6 3 4 6 2 2 2" xfId="6072" xr:uid="{00000000-0005-0000-0000-0000EA130000}"/>
    <cellStyle name="20% - Accent6 3 4 6 2 3" xfId="6073" xr:uid="{00000000-0005-0000-0000-0000EB130000}"/>
    <cellStyle name="20% - Accent6 3 4 6 3" xfId="6074" xr:uid="{00000000-0005-0000-0000-0000EC130000}"/>
    <cellStyle name="20% - Accent6 3 4 6 3 2" xfId="6075" xr:uid="{00000000-0005-0000-0000-0000ED130000}"/>
    <cellStyle name="20% - Accent6 3 4 6 4" xfId="6076" xr:uid="{00000000-0005-0000-0000-0000EE130000}"/>
    <cellStyle name="20% - Accent6 3 4 7" xfId="6077" xr:uid="{00000000-0005-0000-0000-0000EF130000}"/>
    <cellStyle name="20% - Accent6 3 4 7 2" xfId="6078" xr:uid="{00000000-0005-0000-0000-0000F0130000}"/>
    <cellStyle name="20% - Accent6 3 4 7 2 2" xfId="6079" xr:uid="{00000000-0005-0000-0000-0000F1130000}"/>
    <cellStyle name="20% - Accent6 3 4 7 3" xfId="6080" xr:uid="{00000000-0005-0000-0000-0000F2130000}"/>
    <cellStyle name="20% - Accent6 3 4 8" xfId="6081" xr:uid="{00000000-0005-0000-0000-0000F3130000}"/>
    <cellStyle name="20% - Accent6 3 4 8 2" xfId="6082" xr:uid="{00000000-0005-0000-0000-0000F4130000}"/>
    <cellStyle name="20% - Accent6 3 4 9" xfId="6083" xr:uid="{00000000-0005-0000-0000-0000F5130000}"/>
    <cellStyle name="20% - Accent6 3 5" xfId="6084" xr:uid="{00000000-0005-0000-0000-0000F6130000}"/>
    <cellStyle name="20% - Accent6 3 5 2" xfId="6085" xr:uid="{00000000-0005-0000-0000-0000F7130000}"/>
    <cellStyle name="20% - Accent6 3 5 2 2" xfId="6086" xr:uid="{00000000-0005-0000-0000-0000F8130000}"/>
    <cellStyle name="20% - Accent6 3 5 2 2 2" xfId="6087" xr:uid="{00000000-0005-0000-0000-0000F9130000}"/>
    <cellStyle name="20% - Accent6 3 5 2 2 2 2" xfId="6088" xr:uid="{00000000-0005-0000-0000-0000FA130000}"/>
    <cellStyle name="20% - Accent6 3 5 2 2 3" xfId="6089" xr:uid="{00000000-0005-0000-0000-0000FB130000}"/>
    <cellStyle name="20% - Accent6 3 5 2 3" xfId="6090" xr:uid="{00000000-0005-0000-0000-0000FC130000}"/>
    <cellStyle name="20% - Accent6 3 5 2 3 2" xfId="6091" xr:uid="{00000000-0005-0000-0000-0000FD130000}"/>
    <cellStyle name="20% - Accent6 3 5 2 4" xfId="6092" xr:uid="{00000000-0005-0000-0000-0000FE130000}"/>
    <cellStyle name="20% - Accent6 3 5 3" xfId="6093" xr:uid="{00000000-0005-0000-0000-0000FF130000}"/>
    <cellStyle name="20% - Accent6 3 5 3 2" xfId="6094" xr:uid="{00000000-0005-0000-0000-000000140000}"/>
    <cellStyle name="20% - Accent6 3 5 3 2 2" xfId="6095" xr:uid="{00000000-0005-0000-0000-000001140000}"/>
    <cellStyle name="20% - Accent6 3 5 3 2 2 2" xfId="6096" xr:uid="{00000000-0005-0000-0000-000002140000}"/>
    <cellStyle name="20% - Accent6 3 5 3 2 3" xfId="6097" xr:uid="{00000000-0005-0000-0000-000003140000}"/>
    <cellStyle name="20% - Accent6 3 5 3 3" xfId="6098" xr:uid="{00000000-0005-0000-0000-000004140000}"/>
    <cellStyle name="20% - Accent6 3 5 3 3 2" xfId="6099" xr:uid="{00000000-0005-0000-0000-000005140000}"/>
    <cellStyle name="20% - Accent6 3 5 3 4" xfId="6100" xr:uid="{00000000-0005-0000-0000-000006140000}"/>
    <cellStyle name="20% - Accent6 3 5 4" xfId="6101" xr:uid="{00000000-0005-0000-0000-000007140000}"/>
    <cellStyle name="20% - Accent6 3 5 4 2" xfId="6102" xr:uid="{00000000-0005-0000-0000-000008140000}"/>
    <cellStyle name="20% - Accent6 3 5 4 2 2" xfId="6103" xr:uid="{00000000-0005-0000-0000-000009140000}"/>
    <cellStyle name="20% - Accent6 3 5 4 2 2 2" xfId="6104" xr:uid="{00000000-0005-0000-0000-00000A140000}"/>
    <cellStyle name="20% - Accent6 3 5 4 2 3" xfId="6105" xr:uid="{00000000-0005-0000-0000-00000B140000}"/>
    <cellStyle name="20% - Accent6 3 5 4 3" xfId="6106" xr:uid="{00000000-0005-0000-0000-00000C140000}"/>
    <cellStyle name="20% - Accent6 3 5 4 3 2" xfId="6107" xr:uid="{00000000-0005-0000-0000-00000D140000}"/>
    <cellStyle name="20% - Accent6 3 5 4 4" xfId="6108" xr:uid="{00000000-0005-0000-0000-00000E140000}"/>
    <cellStyle name="20% - Accent6 3 5 5" xfId="6109" xr:uid="{00000000-0005-0000-0000-00000F140000}"/>
    <cellStyle name="20% - Accent6 3 5 5 2" xfId="6110" xr:uid="{00000000-0005-0000-0000-000010140000}"/>
    <cellStyle name="20% - Accent6 3 5 5 2 2" xfId="6111" xr:uid="{00000000-0005-0000-0000-000011140000}"/>
    <cellStyle name="20% - Accent6 3 5 5 2 2 2" xfId="6112" xr:uid="{00000000-0005-0000-0000-000012140000}"/>
    <cellStyle name="20% - Accent6 3 5 5 2 3" xfId="6113" xr:uid="{00000000-0005-0000-0000-000013140000}"/>
    <cellStyle name="20% - Accent6 3 5 5 3" xfId="6114" xr:uid="{00000000-0005-0000-0000-000014140000}"/>
    <cellStyle name="20% - Accent6 3 5 5 3 2" xfId="6115" xr:uid="{00000000-0005-0000-0000-000015140000}"/>
    <cellStyle name="20% - Accent6 3 5 5 4" xfId="6116" xr:uid="{00000000-0005-0000-0000-000016140000}"/>
    <cellStyle name="20% - Accent6 3 5 6" xfId="6117" xr:uid="{00000000-0005-0000-0000-000017140000}"/>
    <cellStyle name="20% - Accent6 3 5 6 2" xfId="6118" xr:uid="{00000000-0005-0000-0000-000018140000}"/>
    <cellStyle name="20% - Accent6 3 5 6 2 2" xfId="6119" xr:uid="{00000000-0005-0000-0000-000019140000}"/>
    <cellStyle name="20% - Accent6 3 5 6 2 2 2" xfId="6120" xr:uid="{00000000-0005-0000-0000-00001A140000}"/>
    <cellStyle name="20% - Accent6 3 5 6 2 3" xfId="6121" xr:uid="{00000000-0005-0000-0000-00001B140000}"/>
    <cellStyle name="20% - Accent6 3 5 6 3" xfId="6122" xr:uid="{00000000-0005-0000-0000-00001C140000}"/>
    <cellStyle name="20% - Accent6 3 5 6 3 2" xfId="6123" xr:uid="{00000000-0005-0000-0000-00001D140000}"/>
    <cellStyle name="20% - Accent6 3 5 6 4" xfId="6124" xr:uid="{00000000-0005-0000-0000-00001E140000}"/>
    <cellStyle name="20% - Accent6 3 5 7" xfId="6125" xr:uid="{00000000-0005-0000-0000-00001F140000}"/>
    <cellStyle name="20% - Accent6 3 5 7 2" xfId="6126" xr:uid="{00000000-0005-0000-0000-000020140000}"/>
    <cellStyle name="20% - Accent6 3 5 7 2 2" xfId="6127" xr:uid="{00000000-0005-0000-0000-000021140000}"/>
    <cellStyle name="20% - Accent6 3 5 7 3" xfId="6128" xr:uid="{00000000-0005-0000-0000-000022140000}"/>
    <cellStyle name="20% - Accent6 3 5 8" xfId="6129" xr:uid="{00000000-0005-0000-0000-000023140000}"/>
    <cellStyle name="20% - Accent6 3 5 8 2" xfId="6130" xr:uid="{00000000-0005-0000-0000-000024140000}"/>
    <cellStyle name="20% - Accent6 3 5 9" xfId="6131" xr:uid="{00000000-0005-0000-0000-000025140000}"/>
    <cellStyle name="20% - Accent6 3 6" xfId="6132" xr:uid="{00000000-0005-0000-0000-000026140000}"/>
    <cellStyle name="20% - Accent6 3 6 2" xfId="6133" xr:uid="{00000000-0005-0000-0000-000027140000}"/>
    <cellStyle name="20% - Accent6 3 6 2 2" xfId="6134" xr:uid="{00000000-0005-0000-0000-000028140000}"/>
    <cellStyle name="20% - Accent6 3 6 2 2 2" xfId="6135" xr:uid="{00000000-0005-0000-0000-000029140000}"/>
    <cellStyle name="20% - Accent6 3 6 2 2 2 2" xfId="6136" xr:uid="{00000000-0005-0000-0000-00002A140000}"/>
    <cellStyle name="20% - Accent6 3 6 2 2 3" xfId="6137" xr:uid="{00000000-0005-0000-0000-00002B140000}"/>
    <cellStyle name="20% - Accent6 3 6 2 3" xfId="6138" xr:uid="{00000000-0005-0000-0000-00002C140000}"/>
    <cellStyle name="20% - Accent6 3 6 2 3 2" xfId="6139" xr:uid="{00000000-0005-0000-0000-00002D140000}"/>
    <cellStyle name="20% - Accent6 3 6 2 4" xfId="6140" xr:uid="{00000000-0005-0000-0000-00002E140000}"/>
    <cellStyle name="20% - Accent6 3 6 3" xfId="6141" xr:uid="{00000000-0005-0000-0000-00002F140000}"/>
    <cellStyle name="20% - Accent6 3 6 3 2" xfId="6142" xr:uid="{00000000-0005-0000-0000-000030140000}"/>
    <cellStyle name="20% - Accent6 3 6 3 2 2" xfId="6143" xr:uid="{00000000-0005-0000-0000-000031140000}"/>
    <cellStyle name="20% - Accent6 3 6 3 2 2 2" xfId="6144" xr:uid="{00000000-0005-0000-0000-000032140000}"/>
    <cellStyle name="20% - Accent6 3 6 3 2 3" xfId="6145" xr:uid="{00000000-0005-0000-0000-000033140000}"/>
    <cellStyle name="20% - Accent6 3 6 3 3" xfId="6146" xr:uid="{00000000-0005-0000-0000-000034140000}"/>
    <cellStyle name="20% - Accent6 3 6 3 3 2" xfId="6147" xr:uid="{00000000-0005-0000-0000-000035140000}"/>
    <cellStyle name="20% - Accent6 3 6 3 4" xfId="6148" xr:uid="{00000000-0005-0000-0000-000036140000}"/>
    <cellStyle name="20% - Accent6 3 6 4" xfId="6149" xr:uid="{00000000-0005-0000-0000-000037140000}"/>
    <cellStyle name="20% - Accent6 3 6 4 2" xfId="6150" xr:uid="{00000000-0005-0000-0000-000038140000}"/>
    <cellStyle name="20% - Accent6 3 6 4 2 2" xfId="6151" xr:uid="{00000000-0005-0000-0000-000039140000}"/>
    <cellStyle name="20% - Accent6 3 6 4 2 2 2" xfId="6152" xr:uid="{00000000-0005-0000-0000-00003A140000}"/>
    <cellStyle name="20% - Accent6 3 6 4 2 3" xfId="6153" xr:uid="{00000000-0005-0000-0000-00003B140000}"/>
    <cellStyle name="20% - Accent6 3 6 4 3" xfId="6154" xr:uid="{00000000-0005-0000-0000-00003C140000}"/>
    <cellStyle name="20% - Accent6 3 6 4 3 2" xfId="6155" xr:uid="{00000000-0005-0000-0000-00003D140000}"/>
    <cellStyle name="20% - Accent6 3 6 4 4" xfId="6156" xr:uid="{00000000-0005-0000-0000-00003E140000}"/>
    <cellStyle name="20% - Accent6 3 6 5" xfId="6157" xr:uid="{00000000-0005-0000-0000-00003F140000}"/>
    <cellStyle name="20% - Accent6 3 6 5 2" xfId="6158" xr:uid="{00000000-0005-0000-0000-000040140000}"/>
    <cellStyle name="20% - Accent6 3 6 5 2 2" xfId="6159" xr:uid="{00000000-0005-0000-0000-000041140000}"/>
    <cellStyle name="20% - Accent6 3 6 5 2 2 2" xfId="6160" xr:uid="{00000000-0005-0000-0000-000042140000}"/>
    <cellStyle name="20% - Accent6 3 6 5 2 3" xfId="6161" xr:uid="{00000000-0005-0000-0000-000043140000}"/>
    <cellStyle name="20% - Accent6 3 6 5 3" xfId="6162" xr:uid="{00000000-0005-0000-0000-000044140000}"/>
    <cellStyle name="20% - Accent6 3 6 5 3 2" xfId="6163" xr:uid="{00000000-0005-0000-0000-000045140000}"/>
    <cellStyle name="20% - Accent6 3 6 5 4" xfId="6164" xr:uid="{00000000-0005-0000-0000-000046140000}"/>
    <cellStyle name="20% - Accent6 3 6 6" xfId="6165" xr:uid="{00000000-0005-0000-0000-000047140000}"/>
    <cellStyle name="20% - Accent6 3 6 6 2" xfId="6166" xr:uid="{00000000-0005-0000-0000-000048140000}"/>
    <cellStyle name="20% - Accent6 3 6 6 2 2" xfId="6167" xr:uid="{00000000-0005-0000-0000-000049140000}"/>
    <cellStyle name="20% - Accent6 3 6 6 2 2 2" xfId="6168" xr:uid="{00000000-0005-0000-0000-00004A140000}"/>
    <cellStyle name="20% - Accent6 3 6 6 2 3" xfId="6169" xr:uid="{00000000-0005-0000-0000-00004B140000}"/>
    <cellStyle name="20% - Accent6 3 6 6 3" xfId="6170" xr:uid="{00000000-0005-0000-0000-00004C140000}"/>
    <cellStyle name="20% - Accent6 3 6 6 3 2" xfId="6171" xr:uid="{00000000-0005-0000-0000-00004D140000}"/>
    <cellStyle name="20% - Accent6 3 6 6 4" xfId="6172" xr:uid="{00000000-0005-0000-0000-00004E140000}"/>
    <cellStyle name="20% - Accent6 3 6 7" xfId="6173" xr:uid="{00000000-0005-0000-0000-00004F140000}"/>
    <cellStyle name="20% - Accent6 3 6 7 2" xfId="6174" xr:uid="{00000000-0005-0000-0000-000050140000}"/>
    <cellStyle name="20% - Accent6 3 6 7 2 2" xfId="6175" xr:uid="{00000000-0005-0000-0000-000051140000}"/>
    <cellStyle name="20% - Accent6 3 6 7 3" xfId="6176" xr:uid="{00000000-0005-0000-0000-000052140000}"/>
    <cellStyle name="20% - Accent6 3 6 8" xfId="6177" xr:uid="{00000000-0005-0000-0000-000053140000}"/>
    <cellStyle name="20% - Accent6 3 6 8 2" xfId="6178" xr:uid="{00000000-0005-0000-0000-000054140000}"/>
    <cellStyle name="20% - Accent6 3 6 9" xfId="6179" xr:uid="{00000000-0005-0000-0000-000055140000}"/>
    <cellStyle name="20% - Accent6 3 7" xfId="6180" xr:uid="{00000000-0005-0000-0000-000056140000}"/>
    <cellStyle name="20% - Accent6 3 7 2" xfId="6181" xr:uid="{00000000-0005-0000-0000-000057140000}"/>
    <cellStyle name="20% - Accent6 3 7 2 2" xfId="6182" xr:uid="{00000000-0005-0000-0000-000058140000}"/>
    <cellStyle name="20% - Accent6 3 7 2 2 2" xfId="6183" xr:uid="{00000000-0005-0000-0000-000059140000}"/>
    <cellStyle name="20% - Accent6 3 7 2 3" xfId="6184" xr:uid="{00000000-0005-0000-0000-00005A140000}"/>
    <cellStyle name="20% - Accent6 3 7 3" xfId="6185" xr:uid="{00000000-0005-0000-0000-00005B140000}"/>
    <cellStyle name="20% - Accent6 3 7 3 2" xfId="6186" xr:uid="{00000000-0005-0000-0000-00005C140000}"/>
    <cellStyle name="20% - Accent6 3 7 4" xfId="6187" xr:uid="{00000000-0005-0000-0000-00005D140000}"/>
    <cellStyle name="20% - Accent6 3 8" xfId="6188" xr:uid="{00000000-0005-0000-0000-00005E140000}"/>
    <cellStyle name="20% - Accent6 3 8 2" xfId="6189" xr:uid="{00000000-0005-0000-0000-00005F140000}"/>
    <cellStyle name="20% - Accent6 3 8 2 2" xfId="6190" xr:uid="{00000000-0005-0000-0000-000060140000}"/>
    <cellStyle name="20% - Accent6 3 8 2 2 2" xfId="6191" xr:uid="{00000000-0005-0000-0000-000061140000}"/>
    <cellStyle name="20% - Accent6 3 8 2 3" xfId="6192" xr:uid="{00000000-0005-0000-0000-000062140000}"/>
    <cellStyle name="20% - Accent6 3 8 3" xfId="6193" xr:uid="{00000000-0005-0000-0000-000063140000}"/>
    <cellStyle name="20% - Accent6 3 8 3 2" xfId="6194" xr:uid="{00000000-0005-0000-0000-000064140000}"/>
    <cellStyle name="20% - Accent6 3 8 4" xfId="6195" xr:uid="{00000000-0005-0000-0000-000065140000}"/>
    <cellStyle name="20% - Accent6 3 9" xfId="6196" xr:uid="{00000000-0005-0000-0000-000066140000}"/>
    <cellStyle name="20% - Accent6 3 9 2" xfId="6197" xr:uid="{00000000-0005-0000-0000-000067140000}"/>
    <cellStyle name="20% - Accent6 3 9 2 2" xfId="6198" xr:uid="{00000000-0005-0000-0000-000068140000}"/>
    <cellStyle name="20% - Accent6 3 9 2 2 2" xfId="6199" xr:uid="{00000000-0005-0000-0000-000069140000}"/>
    <cellStyle name="20% - Accent6 3 9 2 3" xfId="6200" xr:uid="{00000000-0005-0000-0000-00006A140000}"/>
    <cellStyle name="20% - Accent6 3 9 3" xfId="6201" xr:uid="{00000000-0005-0000-0000-00006B140000}"/>
    <cellStyle name="20% - Accent6 3 9 3 2" xfId="6202" xr:uid="{00000000-0005-0000-0000-00006C140000}"/>
    <cellStyle name="20% - Accent6 3 9 4" xfId="6203" xr:uid="{00000000-0005-0000-0000-00006D140000}"/>
    <cellStyle name="20% - Accent6 4" xfId="6204" xr:uid="{00000000-0005-0000-0000-00006E140000}"/>
    <cellStyle name="20% - Accent6 4 2" xfId="6205" xr:uid="{00000000-0005-0000-0000-00006F140000}"/>
    <cellStyle name="20% - Accent6 4 3" xfId="6206" xr:uid="{00000000-0005-0000-0000-000070140000}"/>
    <cellStyle name="20% - Accent6 5" xfId="6207" xr:uid="{00000000-0005-0000-0000-000071140000}"/>
    <cellStyle name="20% - Accent6 6" xfId="6208" xr:uid="{00000000-0005-0000-0000-000072140000}"/>
    <cellStyle name="20% - Akzent1 2" xfId="55" xr:uid="{00000000-0005-0000-0000-000073140000}"/>
    <cellStyle name="20% - Akzent2 2" xfId="56" xr:uid="{00000000-0005-0000-0000-000074140000}"/>
    <cellStyle name="20% - Akzent3 2" xfId="57" xr:uid="{00000000-0005-0000-0000-000075140000}"/>
    <cellStyle name="20% - Akzent4 2" xfId="58" xr:uid="{00000000-0005-0000-0000-000076140000}"/>
    <cellStyle name="20% - Akzent5 2" xfId="59" xr:uid="{00000000-0005-0000-0000-000077140000}"/>
    <cellStyle name="20% - Akzent6 2" xfId="60" xr:uid="{00000000-0005-0000-0000-000078140000}"/>
    <cellStyle name="20% - Colore 1" xfId="61" xr:uid="{00000000-0005-0000-0000-000079140000}"/>
    <cellStyle name="20% - Colore 2" xfId="62" xr:uid="{00000000-0005-0000-0000-00007A140000}"/>
    <cellStyle name="20% - Colore 3" xfId="63" xr:uid="{00000000-0005-0000-0000-00007B140000}"/>
    <cellStyle name="20% - Colore 4" xfId="64" xr:uid="{00000000-0005-0000-0000-00007C140000}"/>
    <cellStyle name="20% - Colore 5" xfId="65" xr:uid="{00000000-0005-0000-0000-00007D140000}"/>
    <cellStyle name="20% - Colore 6" xfId="66" xr:uid="{00000000-0005-0000-0000-00007E140000}"/>
    <cellStyle name="40% - Accent1" xfId="67" xr:uid="{00000000-0005-0000-0000-00007F140000}"/>
    <cellStyle name="40% - Accent1 2" xfId="6209" xr:uid="{00000000-0005-0000-0000-000080140000}"/>
    <cellStyle name="40% - Accent1 2 10" xfId="6210" xr:uid="{00000000-0005-0000-0000-000081140000}"/>
    <cellStyle name="40% - Accent1 2 10 2" xfId="6211" xr:uid="{00000000-0005-0000-0000-000082140000}"/>
    <cellStyle name="40% - Accent1 2 10 2 2" xfId="6212" xr:uid="{00000000-0005-0000-0000-000083140000}"/>
    <cellStyle name="40% - Accent1 2 10 2 2 2" xfId="6213" xr:uid="{00000000-0005-0000-0000-000084140000}"/>
    <cellStyle name="40% - Accent1 2 10 2 3" xfId="6214" xr:uid="{00000000-0005-0000-0000-000085140000}"/>
    <cellStyle name="40% - Accent1 2 10 3" xfId="6215" xr:uid="{00000000-0005-0000-0000-000086140000}"/>
    <cellStyle name="40% - Accent1 2 10 3 2" xfId="6216" xr:uid="{00000000-0005-0000-0000-000087140000}"/>
    <cellStyle name="40% - Accent1 2 10 4" xfId="6217" xr:uid="{00000000-0005-0000-0000-000088140000}"/>
    <cellStyle name="40% - Accent1 2 11" xfId="6218" xr:uid="{00000000-0005-0000-0000-000089140000}"/>
    <cellStyle name="40% - Accent1 2 11 2" xfId="6219" xr:uid="{00000000-0005-0000-0000-00008A140000}"/>
    <cellStyle name="40% - Accent1 2 11 2 2" xfId="6220" xr:uid="{00000000-0005-0000-0000-00008B140000}"/>
    <cellStyle name="40% - Accent1 2 11 2 2 2" xfId="6221" xr:uid="{00000000-0005-0000-0000-00008C140000}"/>
    <cellStyle name="40% - Accent1 2 11 2 3" xfId="6222" xr:uid="{00000000-0005-0000-0000-00008D140000}"/>
    <cellStyle name="40% - Accent1 2 11 3" xfId="6223" xr:uid="{00000000-0005-0000-0000-00008E140000}"/>
    <cellStyle name="40% - Accent1 2 11 3 2" xfId="6224" xr:uid="{00000000-0005-0000-0000-00008F140000}"/>
    <cellStyle name="40% - Accent1 2 11 4" xfId="6225" xr:uid="{00000000-0005-0000-0000-000090140000}"/>
    <cellStyle name="40% - Accent1 2 12" xfId="6226" xr:uid="{00000000-0005-0000-0000-000091140000}"/>
    <cellStyle name="40% - Accent1 2 12 2" xfId="6227" xr:uid="{00000000-0005-0000-0000-000092140000}"/>
    <cellStyle name="40% - Accent1 2 12 2 2" xfId="6228" xr:uid="{00000000-0005-0000-0000-000093140000}"/>
    <cellStyle name="40% - Accent1 2 12 2 2 2" xfId="6229" xr:uid="{00000000-0005-0000-0000-000094140000}"/>
    <cellStyle name="40% - Accent1 2 12 2 3" xfId="6230" xr:uid="{00000000-0005-0000-0000-000095140000}"/>
    <cellStyle name="40% - Accent1 2 12 3" xfId="6231" xr:uid="{00000000-0005-0000-0000-000096140000}"/>
    <cellStyle name="40% - Accent1 2 12 3 2" xfId="6232" xr:uid="{00000000-0005-0000-0000-000097140000}"/>
    <cellStyle name="40% - Accent1 2 12 4" xfId="6233" xr:uid="{00000000-0005-0000-0000-000098140000}"/>
    <cellStyle name="40% - Accent1 2 13" xfId="6234" xr:uid="{00000000-0005-0000-0000-000099140000}"/>
    <cellStyle name="40% - Accent1 2 13 2" xfId="6235" xr:uid="{00000000-0005-0000-0000-00009A140000}"/>
    <cellStyle name="40% - Accent1 2 13 2 2" xfId="6236" xr:uid="{00000000-0005-0000-0000-00009B140000}"/>
    <cellStyle name="40% - Accent1 2 13 3" xfId="6237" xr:uid="{00000000-0005-0000-0000-00009C140000}"/>
    <cellStyle name="40% - Accent1 2 14" xfId="6238" xr:uid="{00000000-0005-0000-0000-00009D140000}"/>
    <cellStyle name="40% - Accent1 2 14 2" xfId="6239" xr:uid="{00000000-0005-0000-0000-00009E140000}"/>
    <cellStyle name="40% - Accent1 2 14 2 2" xfId="6240" xr:uid="{00000000-0005-0000-0000-00009F140000}"/>
    <cellStyle name="40% - Accent1 2 14 3" xfId="6241" xr:uid="{00000000-0005-0000-0000-0000A0140000}"/>
    <cellStyle name="40% - Accent1 2 15" xfId="6242" xr:uid="{00000000-0005-0000-0000-0000A1140000}"/>
    <cellStyle name="40% - Accent1 2 15 2" xfId="6243" xr:uid="{00000000-0005-0000-0000-0000A2140000}"/>
    <cellStyle name="40% - Accent1 2 15 2 2" xfId="6244" xr:uid="{00000000-0005-0000-0000-0000A3140000}"/>
    <cellStyle name="40% - Accent1 2 15 3" xfId="6245" xr:uid="{00000000-0005-0000-0000-0000A4140000}"/>
    <cellStyle name="40% - Accent1 2 16" xfId="6246" xr:uid="{00000000-0005-0000-0000-0000A5140000}"/>
    <cellStyle name="40% - Accent1 2 16 2" xfId="6247" xr:uid="{00000000-0005-0000-0000-0000A6140000}"/>
    <cellStyle name="40% - Accent1 2 16 2 2" xfId="6248" xr:uid="{00000000-0005-0000-0000-0000A7140000}"/>
    <cellStyle name="40% - Accent1 2 16 3" xfId="6249" xr:uid="{00000000-0005-0000-0000-0000A8140000}"/>
    <cellStyle name="40% - Accent1 2 17" xfId="6250" xr:uid="{00000000-0005-0000-0000-0000A9140000}"/>
    <cellStyle name="40% - Accent1 2 18" xfId="6251" xr:uid="{00000000-0005-0000-0000-0000AA140000}"/>
    <cellStyle name="40% - Accent1 2 18 2" xfId="6252" xr:uid="{00000000-0005-0000-0000-0000AB140000}"/>
    <cellStyle name="40% - Accent1 2 18 2 2" xfId="6253" xr:uid="{00000000-0005-0000-0000-0000AC140000}"/>
    <cellStyle name="40% - Accent1 2 18 3" xfId="6254" xr:uid="{00000000-0005-0000-0000-0000AD140000}"/>
    <cellStyle name="40% - Accent1 2 19" xfId="6255" xr:uid="{00000000-0005-0000-0000-0000AE140000}"/>
    <cellStyle name="40% - Accent1 2 19 2" xfId="6256" xr:uid="{00000000-0005-0000-0000-0000AF140000}"/>
    <cellStyle name="40% - Accent1 2 19 2 2" xfId="6257" xr:uid="{00000000-0005-0000-0000-0000B0140000}"/>
    <cellStyle name="40% - Accent1 2 19 3" xfId="6258" xr:uid="{00000000-0005-0000-0000-0000B1140000}"/>
    <cellStyle name="40% - Accent1 2 2" xfId="6259" xr:uid="{00000000-0005-0000-0000-0000B2140000}"/>
    <cellStyle name="40% - Accent1 2 2 10" xfId="6260" xr:uid="{00000000-0005-0000-0000-0000B3140000}"/>
    <cellStyle name="40% - Accent1 2 2 10 2" xfId="6261" xr:uid="{00000000-0005-0000-0000-0000B4140000}"/>
    <cellStyle name="40% - Accent1 2 2 10 2 2" xfId="6262" xr:uid="{00000000-0005-0000-0000-0000B5140000}"/>
    <cellStyle name="40% - Accent1 2 2 10 3" xfId="6263" xr:uid="{00000000-0005-0000-0000-0000B6140000}"/>
    <cellStyle name="40% - Accent1 2 2 11" xfId="6264" xr:uid="{00000000-0005-0000-0000-0000B7140000}"/>
    <cellStyle name="40% - Accent1 2 2 11 2" xfId="6265" xr:uid="{00000000-0005-0000-0000-0000B8140000}"/>
    <cellStyle name="40% - Accent1 2 2 11 2 2" xfId="6266" xr:uid="{00000000-0005-0000-0000-0000B9140000}"/>
    <cellStyle name="40% - Accent1 2 2 11 3" xfId="6267" xr:uid="{00000000-0005-0000-0000-0000BA140000}"/>
    <cellStyle name="40% - Accent1 2 2 12" xfId="6268" xr:uid="{00000000-0005-0000-0000-0000BB140000}"/>
    <cellStyle name="40% - Accent1 2 2 12 2" xfId="6269" xr:uid="{00000000-0005-0000-0000-0000BC140000}"/>
    <cellStyle name="40% - Accent1 2 2 12 2 2" xfId="6270" xr:uid="{00000000-0005-0000-0000-0000BD140000}"/>
    <cellStyle name="40% - Accent1 2 2 12 3" xfId="6271" xr:uid="{00000000-0005-0000-0000-0000BE140000}"/>
    <cellStyle name="40% - Accent1 2 2 13" xfId="6272" xr:uid="{00000000-0005-0000-0000-0000BF140000}"/>
    <cellStyle name="40% - Accent1 2 2 13 2" xfId="6273" xr:uid="{00000000-0005-0000-0000-0000C0140000}"/>
    <cellStyle name="40% - Accent1 2 2 13 2 2" xfId="6274" xr:uid="{00000000-0005-0000-0000-0000C1140000}"/>
    <cellStyle name="40% - Accent1 2 2 13 3" xfId="6275" xr:uid="{00000000-0005-0000-0000-0000C2140000}"/>
    <cellStyle name="40% - Accent1 2 2 14" xfId="6276" xr:uid="{00000000-0005-0000-0000-0000C3140000}"/>
    <cellStyle name="40% - Accent1 2 2 14 2" xfId="6277" xr:uid="{00000000-0005-0000-0000-0000C4140000}"/>
    <cellStyle name="40% - Accent1 2 2 14 2 2" xfId="6278" xr:uid="{00000000-0005-0000-0000-0000C5140000}"/>
    <cellStyle name="40% - Accent1 2 2 14 3" xfId="6279" xr:uid="{00000000-0005-0000-0000-0000C6140000}"/>
    <cellStyle name="40% - Accent1 2 2 15" xfId="6280" xr:uid="{00000000-0005-0000-0000-0000C7140000}"/>
    <cellStyle name="40% - Accent1 2 2 15 2" xfId="6281" xr:uid="{00000000-0005-0000-0000-0000C8140000}"/>
    <cellStyle name="40% - Accent1 2 2 15 2 2" xfId="6282" xr:uid="{00000000-0005-0000-0000-0000C9140000}"/>
    <cellStyle name="40% - Accent1 2 2 15 3" xfId="6283" xr:uid="{00000000-0005-0000-0000-0000CA140000}"/>
    <cellStyle name="40% - Accent1 2 2 16" xfId="6284" xr:uid="{00000000-0005-0000-0000-0000CB140000}"/>
    <cellStyle name="40% - Accent1 2 2 16 2" xfId="6285" xr:uid="{00000000-0005-0000-0000-0000CC140000}"/>
    <cellStyle name="40% - Accent1 2 2 16 2 2" xfId="6286" xr:uid="{00000000-0005-0000-0000-0000CD140000}"/>
    <cellStyle name="40% - Accent1 2 2 16 3" xfId="6287" xr:uid="{00000000-0005-0000-0000-0000CE140000}"/>
    <cellStyle name="40% - Accent1 2 2 17" xfId="6288" xr:uid="{00000000-0005-0000-0000-0000CF140000}"/>
    <cellStyle name="40% - Accent1 2 2 17 2" xfId="6289" xr:uid="{00000000-0005-0000-0000-0000D0140000}"/>
    <cellStyle name="40% - Accent1 2 2 17 2 2" xfId="6290" xr:uid="{00000000-0005-0000-0000-0000D1140000}"/>
    <cellStyle name="40% - Accent1 2 2 17 3" xfId="6291" xr:uid="{00000000-0005-0000-0000-0000D2140000}"/>
    <cellStyle name="40% - Accent1 2 2 18" xfId="6292" xr:uid="{00000000-0005-0000-0000-0000D3140000}"/>
    <cellStyle name="40% - Accent1 2 2 18 2" xfId="6293" xr:uid="{00000000-0005-0000-0000-0000D4140000}"/>
    <cellStyle name="40% - Accent1 2 2 19" xfId="6294" xr:uid="{00000000-0005-0000-0000-0000D5140000}"/>
    <cellStyle name="40% - Accent1 2 2 2" xfId="6295" xr:uid="{00000000-0005-0000-0000-0000D6140000}"/>
    <cellStyle name="40% - Accent1 2 2 2 2" xfId="6296" xr:uid="{00000000-0005-0000-0000-0000D7140000}"/>
    <cellStyle name="40% - Accent1 2 2 2 2 2" xfId="6297" xr:uid="{00000000-0005-0000-0000-0000D8140000}"/>
    <cellStyle name="40% - Accent1 2 2 2 2 2 2" xfId="6298" xr:uid="{00000000-0005-0000-0000-0000D9140000}"/>
    <cellStyle name="40% - Accent1 2 2 2 2 2 2 2" xfId="6299" xr:uid="{00000000-0005-0000-0000-0000DA140000}"/>
    <cellStyle name="40% - Accent1 2 2 2 2 2 3" xfId="6300" xr:uid="{00000000-0005-0000-0000-0000DB140000}"/>
    <cellStyle name="40% - Accent1 2 2 2 2 3" xfId="6301" xr:uid="{00000000-0005-0000-0000-0000DC140000}"/>
    <cellStyle name="40% - Accent1 2 2 2 2 3 2" xfId="6302" xr:uid="{00000000-0005-0000-0000-0000DD140000}"/>
    <cellStyle name="40% - Accent1 2 2 2 2 4" xfId="6303" xr:uid="{00000000-0005-0000-0000-0000DE140000}"/>
    <cellStyle name="40% - Accent1 2 2 2 3" xfId="6304" xr:uid="{00000000-0005-0000-0000-0000DF140000}"/>
    <cellStyle name="40% - Accent1 2 2 2 3 2" xfId="6305" xr:uid="{00000000-0005-0000-0000-0000E0140000}"/>
    <cellStyle name="40% - Accent1 2 2 2 3 2 2" xfId="6306" xr:uid="{00000000-0005-0000-0000-0000E1140000}"/>
    <cellStyle name="40% - Accent1 2 2 2 3 2 2 2" xfId="6307" xr:uid="{00000000-0005-0000-0000-0000E2140000}"/>
    <cellStyle name="40% - Accent1 2 2 2 3 2 3" xfId="6308" xr:uid="{00000000-0005-0000-0000-0000E3140000}"/>
    <cellStyle name="40% - Accent1 2 2 2 3 3" xfId="6309" xr:uid="{00000000-0005-0000-0000-0000E4140000}"/>
    <cellStyle name="40% - Accent1 2 2 2 3 3 2" xfId="6310" xr:uid="{00000000-0005-0000-0000-0000E5140000}"/>
    <cellStyle name="40% - Accent1 2 2 2 3 4" xfId="6311" xr:uid="{00000000-0005-0000-0000-0000E6140000}"/>
    <cellStyle name="40% - Accent1 2 2 2 4" xfId="6312" xr:uid="{00000000-0005-0000-0000-0000E7140000}"/>
    <cellStyle name="40% - Accent1 2 2 2 4 2" xfId="6313" xr:uid="{00000000-0005-0000-0000-0000E8140000}"/>
    <cellStyle name="40% - Accent1 2 2 2 4 2 2" xfId="6314" xr:uid="{00000000-0005-0000-0000-0000E9140000}"/>
    <cellStyle name="40% - Accent1 2 2 2 4 2 2 2" xfId="6315" xr:uid="{00000000-0005-0000-0000-0000EA140000}"/>
    <cellStyle name="40% - Accent1 2 2 2 4 2 3" xfId="6316" xr:uid="{00000000-0005-0000-0000-0000EB140000}"/>
    <cellStyle name="40% - Accent1 2 2 2 4 3" xfId="6317" xr:uid="{00000000-0005-0000-0000-0000EC140000}"/>
    <cellStyle name="40% - Accent1 2 2 2 4 3 2" xfId="6318" xr:uid="{00000000-0005-0000-0000-0000ED140000}"/>
    <cellStyle name="40% - Accent1 2 2 2 4 4" xfId="6319" xr:uid="{00000000-0005-0000-0000-0000EE140000}"/>
    <cellStyle name="40% - Accent1 2 2 2 5" xfId="6320" xr:uid="{00000000-0005-0000-0000-0000EF140000}"/>
    <cellStyle name="40% - Accent1 2 2 2 5 2" xfId="6321" xr:uid="{00000000-0005-0000-0000-0000F0140000}"/>
    <cellStyle name="40% - Accent1 2 2 2 5 2 2" xfId="6322" xr:uid="{00000000-0005-0000-0000-0000F1140000}"/>
    <cellStyle name="40% - Accent1 2 2 2 5 2 2 2" xfId="6323" xr:uid="{00000000-0005-0000-0000-0000F2140000}"/>
    <cellStyle name="40% - Accent1 2 2 2 5 2 3" xfId="6324" xr:uid="{00000000-0005-0000-0000-0000F3140000}"/>
    <cellStyle name="40% - Accent1 2 2 2 5 3" xfId="6325" xr:uid="{00000000-0005-0000-0000-0000F4140000}"/>
    <cellStyle name="40% - Accent1 2 2 2 5 3 2" xfId="6326" xr:uid="{00000000-0005-0000-0000-0000F5140000}"/>
    <cellStyle name="40% - Accent1 2 2 2 5 4" xfId="6327" xr:uid="{00000000-0005-0000-0000-0000F6140000}"/>
    <cellStyle name="40% - Accent1 2 2 2 6" xfId="6328" xr:uid="{00000000-0005-0000-0000-0000F7140000}"/>
    <cellStyle name="40% - Accent1 2 2 2 6 2" xfId="6329" xr:uid="{00000000-0005-0000-0000-0000F8140000}"/>
    <cellStyle name="40% - Accent1 2 2 2 6 2 2" xfId="6330" xr:uid="{00000000-0005-0000-0000-0000F9140000}"/>
    <cellStyle name="40% - Accent1 2 2 2 6 2 2 2" xfId="6331" xr:uid="{00000000-0005-0000-0000-0000FA140000}"/>
    <cellStyle name="40% - Accent1 2 2 2 6 2 3" xfId="6332" xr:uid="{00000000-0005-0000-0000-0000FB140000}"/>
    <cellStyle name="40% - Accent1 2 2 2 6 3" xfId="6333" xr:uid="{00000000-0005-0000-0000-0000FC140000}"/>
    <cellStyle name="40% - Accent1 2 2 2 6 3 2" xfId="6334" xr:uid="{00000000-0005-0000-0000-0000FD140000}"/>
    <cellStyle name="40% - Accent1 2 2 2 6 4" xfId="6335" xr:uid="{00000000-0005-0000-0000-0000FE140000}"/>
    <cellStyle name="40% - Accent1 2 2 2 7" xfId="6336" xr:uid="{00000000-0005-0000-0000-0000FF140000}"/>
    <cellStyle name="40% - Accent1 2 2 2 7 2" xfId="6337" xr:uid="{00000000-0005-0000-0000-000000150000}"/>
    <cellStyle name="40% - Accent1 2 2 2 7 2 2" xfId="6338" xr:uid="{00000000-0005-0000-0000-000001150000}"/>
    <cellStyle name="40% - Accent1 2 2 2 7 3" xfId="6339" xr:uid="{00000000-0005-0000-0000-000002150000}"/>
    <cellStyle name="40% - Accent1 2 2 2 8" xfId="6340" xr:uid="{00000000-0005-0000-0000-000003150000}"/>
    <cellStyle name="40% - Accent1 2 2 2 8 2" xfId="6341" xr:uid="{00000000-0005-0000-0000-000004150000}"/>
    <cellStyle name="40% - Accent1 2 2 2 9" xfId="6342" xr:uid="{00000000-0005-0000-0000-000005150000}"/>
    <cellStyle name="40% - Accent1 2 2 3" xfId="6343" xr:uid="{00000000-0005-0000-0000-000006150000}"/>
    <cellStyle name="40% - Accent1 2 2 3 2" xfId="6344" xr:uid="{00000000-0005-0000-0000-000007150000}"/>
    <cellStyle name="40% - Accent1 2 2 3 2 2" xfId="6345" xr:uid="{00000000-0005-0000-0000-000008150000}"/>
    <cellStyle name="40% - Accent1 2 2 3 2 2 2" xfId="6346" xr:uid="{00000000-0005-0000-0000-000009150000}"/>
    <cellStyle name="40% - Accent1 2 2 3 2 2 2 2" xfId="6347" xr:uid="{00000000-0005-0000-0000-00000A150000}"/>
    <cellStyle name="40% - Accent1 2 2 3 2 2 3" xfId="6348" xr:uid="{00000000-0005-0000-0000-00000B150000}"/>
    <cellStyle name="40% - Accent1 2 2 3 2 3" xfId="6349" xr:uid="{00000000-0005-0000-0000-00000C150000}"/>
    <cellStyle name="40% - Accent1 2 2 3 2 3 2" xfId="6350" xr:uid="{00000000-0005-0000-0000-00000D150000}"/>
    <cellStyle name="40% - Accent1 2 2 3 2 4" xfId="6351" xr:uid="{00000000-0005-0000-0000-00000E150000}"/>
    <cellStyle name="40% - Accent1 2 2 3 3" xfId="6352" xr:uid="{00000000-0005-0000-0000-00000F150000}"/>
    <cellStyle name="40% - Accent1 2 2 3 3 2" xfId="6353" xr:uid="{00000000-0005-0000-0000-000010150000}"/>
    <cellStyle name="40% - Accent1 2 2 3 3 2 2" xfId="6354" xr:uid="{00000000-0005-0000-0000-000011150000}"/>
    <cellStyle name="40% - Accent1 2 2 3 3 2 2 2" xfId="6355" xr:uid="{00000000-0005-0000-0000-000012150000}"/>
    <cellStyle name="40% - Accent1 2 2 3 3 2 3" xfId="6356" xr:uid="{00000000-0005-0000-0000-000013150000}"/>
    <cellStyle name="40% - Accent1 2 2 3 3 3" xfId="6357" xr:uid="{00000000-0005-0000-0000-000014150000}"/>
    <cellStyle name="40% - Accent1 2 2 3 3 3 2" xfId="6358" xr:uid="{00000000-0005-0000-0000-000015150000}"/>
    <cellStyle name="40% - Accent1 2 2 3 3 4" xfId="6359" xr:uid="{00000000-0005-0000-0000-000016150000}"/>
    <cellStyle name="40% - Accent1 2 2 3 4" xfId="6360" xr:uid="{00000000-0005-0000-0000-000017150000}"/>
    <cellStyle name="40% - Accent1 2 2 3 4 2" xfId="6361" xr:uid="{00000000-0005-0000-0000-000018150000}"/>
    <cellStyle name="40% - Accent1 2 2 3 4 2 2" xfId="6362" xr:uid="{00000000-0005-0000-0000-000019150000}"/>
    <cellStyle name="40% - Accent1 2 2 3 4 2 2 2" xfId="6363" xr:uid="{00000000-0005-0000-0000-00001A150000}"/>
    <cellStyle name="40% - Accent1 2 2 3 4 2 3" xfId="6364" xr:uid="{00000000-0005-0000-0000-00001B150000}"/>
    <cellStyle name="40% - Accent1 2 2 3 4 3" xfId="6365" xr:uid="{00000000-0005-0000-0000-00001C150000}"/>
    <cellStyle name="40% - Accent1 2 2 3 4 3 2" xfId="6366" xr:uid="{00000000-0005-0000-0000-00001D150000}"/>
    <cellStyle name="40% - Accent1 2 2 3 4 4" xfId="6367" xr:uid="{00000000-0005-0000-0000-00001E150000}"/>
    <cellStyle name="40% - Accent1 2 2 3 5" xfId="6368" xr:uid="{00000000-0005-0000-0000-00001F150000}"/>
    <cellStyle name="40% - Accent1 2 2 3 5 2" xfId="6369" xr:uid="{00000000-0005-0000-0000-000020150000}"/>
    <cellStyle name="40% - Accent1 2 2 3 5 2 2" xfId="6370" xr:uid="{00000000-0005-0000-0000-000021150000}"/>
    <cellStyle name="40% - Accent1 2 2 3 5 2 2 2" xfId="6371" xr:uid="{00000000-0005-0000-0000-000022150000}"/>
    <cellStyle name="40% - Accent1 2 2 3 5 2 3" xfId="6372" xr:uid="{00000000-0005-0000-0000-000023150000}"/>
    <cellStyle name="40% - Accent1 2 2 3 5 3" xfId="6373" xr:uid="{00000000-0005-0000-0000-000024150000}"/>
    <cellStyle name="40% - Accent1 2 2 3 5 3 2" xfId="6374" xr:uid="{00000000-0005-0000-0000-000025150000}"/>
    <cellStyle name="40% - Accent1 2 2 3 5 4" xfId="6375" xr:uid="{00000000-0005-0000-0000-000026150000}"/>
    <cellStyle name="40% - Accent1 2 2 3 6" xfId="6376" xr:uid="{00000000-0005-0000-0000-000027150000}"/>
    <cellStyle name="40% - Accent1 2 2 3 6 2" xfId="6377" xr:uid="{00000000-0005-0000-0000-000028150000}"/>
    <cellStyle name="40% - Accent1 2 2 3 6 2 2" xfId="6378" xr:uid="{00000000-0005-0000-0000-000029150000}"/>
    <cellStyle name="40% - Accent1 2 2 3 6 2 2 2" xfId="6379" xr:uid="{00000000-0005-0000-0000-00002A150000}"/>
    <cellStyle name="40% - Accent1 2 2 3 6 2 3" xfId="6380" xr:uid="{00000000-0005-0000-0000-00002B150000}"/>
    <cellStyle name="40% - Accent1 2 2 3 6 3" xfId="6381" xr:uid="{00000000-0005-0000-0000-00002C150000}"/>
    <cellStyle name="40% - Accent1 2 2 3 6 3 2" xfId="6382" xr:uid="{00000000-0005-0000-0000-00002D150000}"/>
    <cellStyle name="40% - Accent1 2 2 3 6 4" xfId="6383" xr:uid="{00000000-0005-0000-0000-00002E150000}"/>
    <cellStyle name="40% - Accent1 2 2 3 7" xfId="6384" xr:uid="{00000000-0005-0000-0000-00002F150000}"/>
    <cellStyle name="40% - Accent1 2 2 3 7 2" xfId="6385" xr:uid="{00000000-0005-0000-0000-000030150000}"/>
    <cellStyle name="40% - Accent1 2 2 3 7 2 2" xfId="6386" xr:uid="{00000000-0005-0000-0000-000031150000}"/>
    <cellStyle name="40% - Accent1 2 2 3 7 3" xfId="6387" xr:uid="{00000000-0005-0000-0000-000032150000}"/>
    <cellStyle name="40% - Accent1 2 2 3 8" xfId="6388" xr:uid="{00000000-0005-0000-0000-000033150000}"/>
    <cellStyle name="40% - Accent1 2 2 3 8 2" xfId="6389" xr:uid="{00000000-0005-0000-0000-000034150000}"/>
    <cellStyle name="40% - Accent1 2 2 3 9" xfId="6390" xr:uid="{00000000-0005-0000-0000-000035150000}"/>
    <cellStyle name="40% - Accent1 2 2 4" xfId="6391" xr:uid="{00000000-0005-0000-0000-000036150000}"/>
    <cellStyle name="40% - Accent1 2 2 4 2" xfId="6392" xr:uid="{00000000-0005-0000-0000-000037150000}"/>
    <cellStyle name="40% - Accent1 2 2 4 2 2" xfId="6393" xr:uid="{00000000-0005-0000-0000-000038150000}"/>
    <cellStyle name="40% - Accent1 2 2 4 2 2 2" xfId="6394" xr:uid="{00000000-0005-0000-0000-000039150000}"/>
    <cellStyle name="40% - Accent1 2 2 4 2 3" xfId="6395" xr:uid="{00000000-0005-0000-0000-00003A150000}"/>
    <cellStyle name="40% - Accent1 2 2 4 3" xfId="6396" xr:uid="{00000000-0005-0000-0000-00003B150000}"/>
    <cellStyle name="40% - Accent1 2 2 4 3 2" xfId="6397" xr:uid="{00000000-0005-0000-0000-00003C150000}"/>
    <cellStyle name="40% - Accent1 2 2 4 4" xfId="6398" xr:uid="{00000000-0005-0000-0000-00003D150000}"/>
    <cellStyle name="40% - Accent1 2 2 5" xfId="6399" xr:uid="{00000000-0005-0000-0000-00003E150000}"/>
    <cellStyle name="40% - Accent1 2 2 5 2" xfId="6400" xr:uid="{00000000-0005-0000-0000-00003F150000}"/>
    <cellStyle name="40% - Accent1 2 2 5 2 2" xfId="6401" xr:uid="{00000000-0005-0000-0000-000040150000}"/>
    <cellStyle name="40% - Accent1 2 2 5 2 2 2" xfId="6402" xr:uid="{00000000-0005-0000-0000-000041150000}"/>
    <cellStyle name="40% - Accent1 2 2 5 2 3" xfId="6403" xr:uid="{00000000-0005-0000-0000-000042150000}"/>
    <cellStyle name="40% - Accent1 2 2 5 3" xfId="6404" xr:uid="{00000000-0005-0000-0000-000043150000}"/>
    <cellStyle name="40% - Accent1 2 2 5 3 2" xfId="6405" xr:uid="{00000000-0005-0000-0000-000044150000}"/>
    <cellStyle name="40% - Accent1 2 2 5 4" xfId="6406" xr:uid="{00000000-0005-0000-0000-000045150000}"/>
    <cellStyle name="40% - Accent1 2 2 6" xfId="6407" xr:uid="{00000000-0005-0000-0000-000046150000}"/>
    <cellStyle name="40% - Accent1 2 2 6 2" xfId="6408" xr:uid="{00000000-0005-0000-0000-000047150000}"/>
    <cellStyle name="40% - Accent1 2 2 6 2 2" xfId="6409" xr:uid="{00000000-0005-0000-0000-000048150000}"/>
    <cellStyle name="40% - Accent1 2 2 6 2 2 2" xfId="6410" xr:uid="{00000000-0005-0000-0000-000049150000}"/>
    <cellStyle name="40% - Accent1 2 2 6 2 3" xfId="6411" xr:uid="{00000000-0005-0000-0000-00004A150000}"/>
    <cellStyle name="40% - Accent1 2 2 6 3" xfId="6412" xr:uid="{00000000-0005-0000-0000-00004B150000}"/>
    <cellStyle name="40% - Accent1 2 2 6 3 2" xfId="6413" xr:uid="{00000000-0005-0000-0000-00004C150000}"/>
    <cellStyle name="40% - Accent1 2 2 6 4" xfId="6414" xr:uid="{00000000-0005-0000-0000-00004D150000}"/>
    <cellStyle name="40% - Accent1 2 2 7" xfId="6415" xr:uid="{00000000-0005-0000-0000-00004E150000}"/>
    <cellStyle name="40% - Accent1 2 2 7 2" xfId="6416" xr:uid="{00000000-0005-0000-0000-00004F150000}"/>
    <cellStyle name="40% - Accent1 2 2 7 2 2" xfId="6417" xr:uid="{00000000-0005-0000-0000-000050150000}"/>
    <cellStyle name="40% - Accent1 2 2 7 2 2 2" xfId="6418" xr:uid="{00000000-0005-0000-0000-000051150000}"/>
    <cellStyle name="40% - Accent1 2 2 7 2 3" xfId="6419" xr:uid="{00000000-0005-0000-0000-000052150000}"/>
    <cellStyle name="40% - Accent1 2 2 7 3" xfId="6420" xr:uid="{00000000-0005-0000-0000-000053150000}"/>
    <cellStyle name="40% - Accent1 2 2 7 3 2" xfId="6421" xr:uid="{00000000-0005-0000-0000-000054150000}"/>
    <cellStyle name="40% - Accent1 2 2 7 4" xfId="6422" xr:uid="{00000000-0005-0000-0000-000055150000}"/>
    <cellStyle name="40% - Accent1 2 2 8" xfId="6423" xr:uid="{00000000-0005-0000-0000-000056150000}"/>
    <cellStyle name="40% - Accent1 2 2 8 2" xfId="6424" xr:uid="{00000000-0005-0000-0000-000057150000}"/>
    <cellStyle name="40% - Accent1 2 2 8 2 2" xfId="6425" xr:uid="{00000000-0005-0000-0000-000058150000}"/>
    <cellStyle name="40% - Accent1 2 2 8 2 2 2" xfId="6426" xr:uid="{00000000-0005-0000-0000-000059150000}"/>
    <cellStyle name="40% - Accent1 2 2 8 2 3" xfId="6427" xr:uid="{00000000-0005-0000-0000-00005A150000}"/>
    <cellStyle name="40% - Accent1 2 2 8 3" xfId="6428" xr:uid="{00000000-0005-0000-0000-00005B150000}"/>
    <cellStyle name="40% - Accent1 2 2 8 3 2" xfId="6429" xr:uid="{00000000-0005-0000-0000-00005C150000}"/>
    <cellStyle name="40% - Accent1 2 2 8 4" xfId="6430" xr:uid="{00000000-0005-0000-0000-00005D150000}"/>
    <cellStyle name="40% - Accent1 2 2 9" xfId="6431" xr:uid="{00000000-0005-0000-0000-00005E150000}"/>
    <cellStyle name="40% - Accent1 2 2 9 2" xfId="6432" xr:uid="{00000000-0005-0000-0000-00005F150000}"/>
    <cellStyle name="40% - Accent1 2 2 9 2 2" xfId="6433" xr:uid="{00000000-0005-0000-0000-000060150000}"/>
    <cellStyle name="40% - Accent1 2 2 9 3" xfId="6434" xr:uid="{00000000-0005-0000-0000-000061150000}"/>
    <cellStyle name="40% - Accent1 2 20" xfId="6435" xr:uid="{00000000-0005-0000-0000-000062150000}"/>
    <cellStyle name="40% - Accent1 2 20 2" xfId="6436" xr:uid="{00000000-0005-0000-0000-000063150000}"/>
    <cellStyle name="40% - Accent1 2 20 2 2" xfId="6437" xr:uid="{00000000-0005-0000-0000-000064150000}"/>
    <cellStyle name="40% - Accent1 2 20 3" xfId="6438" xr:uid="{00000000-0005-0000-0000-000065150000}"/>
    <cellStyle name="40% - Accent1 2 21" xfId="6439" xr:uid="{00000000-0005-0000-0000-000066150000}"/>
    <cellStyle name="40% - Accent1 2 21 2" xfId="6440" xr:uid="{00000000-0005-0000-0000-000067150000}"/>
    <cellStyle name="40% - Accent1 2 21 2 2" xfId="6441" xr:uid="{00000000-0005-0000-0000-000068150000}"/>
    <cellStyle name="40% - Accent1 2 21 3" xfId="6442" xr:uid="{00000000-0005-0000-0000-000069150000}"/>
    <cellStyle name="40% - Accent1 2 22" xfId="6443" xr:uid="{00000000-0005-0000-0000-00006A150000}"/>
    <cellStyle name="40% - Accent1 2 22 2" xfId="6444" xr:uid="{00000000-0005-0000-0000-00006B150000}"/>
    <cellStyle name="40% - Accent1 2 22 2 2" xfId="6445" xr:uid="{00000000-0005-0000-0000-00006C150000}"/>
    <cellStyle name="40% - Accent1 2 22 3" xfId="6446" xr:uid="{00000000-0005-0000-0000-00006D150000}"/>
    <cellStyle name="40% - Accent1 2 23" xfId="6447" xr:uid="{00000000-0005-0000-0000-00006E150000}"/>
    <cellStyle name="40% - Accent1 2 23 2" xfId="6448" xr:uid="{00000000-0005-0000-0000-00006F150000}"/>
    <cellStyle name="40% - Accent1 2 24" xfId="6449" xr:uid="{00000000-0005-0000-0000-000070150000}"/>
    <cellStyle name="40% - Accent1 2 25" xfId="6450" xr:uid="{00000000-0005-0000-0000-000071150000}"/>
    <cellStyle name="40% - Accent1 2 3" xfId="6451" xr:uid="{00000000-0005-0000-0000-000072150000}"/>
    <cellStyle name="40% - Accent1 2 3 2" xfId="6452" xr:uid="{00000000-0005-0000-0000-000073150000}"/>
    <cellStyle name="40% - Accent1 2 3 2 2" xfId="6453" xr:uid="{00000000-0005-0000-0000-000074150000}"/>
    <cellStyle name="40% - Accent1 2 3 2 2 2" xfId="6454" xr:uid="{00000000-0005-0000-0000-000075150000}"/>
    <cellStyle name="40% - Accent1 2 3 2 2 2 2" xfId="6455" xr:uid="{00000000-0005-0000-0000-000076150000}"/>
    <cellStyle name="40% - Accent1 2 3 2 2 3" xfId="6456" xr:uid="{00000000-0005-0000-0000-000077150000}"/>
    <cellStyle name="40% - Accent1 2 3 2 3" xfId="6457" xr:uid="{00000000-0005-0000-0000-000078150000}"/>
    <cellStyle name="40% - Accent1 2 3 2 3 2" xfId="6458" xr:uid="{00000000-0005-0000-0000-000079150000}"/>
    <cellStyle name="40% - Accent1 2 3 2 4" xfId="6459" xr:uid="{00000000-0005-0000-0000-00007A150000}"/>
    <cellStyle name="40% - Accent1 2 3 3" xfId="6460" xr:uid="{00000000-0005-0000-0000-00007B150000}"/>
    <cellStyle name="40% - Accent1 2 3 3 2" xfId="6461" xr:uid="{00000000-0005-0000-0000-00007C150000}"/>
    <cellStyle name="40% - Accent1 2 3 3 2 2" xfId="6462" xr:uid="{00000000-0005-0000-0000-00007D150000}"/>
    <cellStyle name="40% - Accent1 2 3 3 2 2 2" xfId="6463" xr:uid="{00000000-0005-0000-0000-00007E150000}"/>
    <cellStyle name="40% - Accent1 2 3 3 2 3" xfId="6464" xr:uid="{00000000-0005-0000-0000-00007F150000}"/>
    <cellStyle name="40% - Accent1 2 3 3 3" xfId="6465" xr:uid="{00000000-0005-0000-0000-000080150000}"/>
    <cellStyle name="40% - Accent1 2 3 3 3 2" xfId="6466" xr:uid="{00000000-0005-0000-0000-000081150000}"/>
    <cellStyle name="40% - Accent1 2 3 3 4" xfId="6467" xr:uid="{00000000-0005-0000-0000-000082150000}"/>
    <cellStyle name="40% - Accent1 2 3 4" xfId="6468" xr:uid="{00000000-0005-0000-0000-000083150000}"/>
    <cellStyle name="40% - Accent1 2 3 4 2" xfId="6469" xr:uid="{00000000-0005-0000-0000-000084150000}"/>
    <cellStyle name="40% - Accent1 2 3 4 2 2" xfId="6470" xr:uid="{00000000-0005-0000-0000-000085150000}"/>
    <cellStyle name="40% - Accent1 2 3 4 2 2 2" xfId="6471" xr:uid="{00000000-0005-0000-0000-000086150000}"/>
    <cellStyle name="40% - Accent1 2 3 4 2 3" xfId="6472" xr:uid="{00000000-0005-0000-0000-000087150000}"/>
    <cellStyle name="40% - Accent1 2 3 4 3" xfId="6473" xr:uid="{00000000-0005-0000-0000-000088150000}"/>
    <cellStyle name="40% - Accent1 2 3 4 3 2" xfId="6474" xr:uid="{00000000-0005-0000-0000-000089150000}"/>
    <cellStyle name="40% - Accent1 2 3 4 4" xfId="6475" xr:uid="{00000000-0005-0000-0000-00008A150000}"/>
    <cellStyle name="40% - Accent1 2 3 5" xfId="6476" xr:uid="{00000000-0005-0000-0000-00008B150000}"/>
    <cellStyle name="40% - Accent1 2 3 5 2" xfId="6477" xr:uid="{00000000-0005-0000-0000-00008C150000}"/>
    <cellStyle name="40% - Accent1 2 3 5 2 2" xfId="6478" xr:uid="{00000000-0005-0000-0000-00008D150000}"/>
    <cellStyle name="40% - Accent1 2 3 5 2 2 2" xfId="6479" xr:uid="{00000000-0005-0000-0000-00008E150000}"/>
    <cellStyle name="40% - Accent1 2 3 5 2 3" xfId="6480" xr:uid="{00000000-0005-0000-0000-00008F150000}"/>
    <cellStyle name="40% - Accent1 2 3 5 3" xfId="6481" xr:uid="{00000000-0005-0000-0000-000090150000}"/>
    <cellStyle name="40% - Accent1 2 3 5 3 2" xfId="6482" xr:uid="{00000000-0005-0000-0000-000091150000}"/>
    <cellStyle name="40% - Accent1 2 3 5 4" xfId="6483" xr:uid="{00000000-0005-0000-0000-000092150000}"/>
    <cellStyle name="40% - Accent1 2 3 6" xfId="6484" xr:uid="{00000000-0005-0000-0000-000093150000}"/>
    <cellStyle name="40% - Accent1 2 3 6 2" xfId="6485" xr:uid="{00000000-0005-0000-0000-000094150000}"/>
    <cellStyle name="40% - Accent1 2 3 6 2 2" xfId="6486" xr:uid="{00000000-0005-0000-0000-000095150000}"/>
    <cellStyle name="40% - Accent1 2 3 6 2 2 2" xfId="6487" xr:uid="{00000000-0005-0000-0000-000096150000}"/>
    <cellStyle name="40% - Accent1 2 3 6 2 3" xfId="6488" xr:uid="{00000000-0005-0000-0000-000097150000}"/>
    <cellStyle name="40% - Accent1 2 3 6 3" xfId="6489" xr:uid="{00000000-0005-0000-0000-000098150000}"/>
    <cellStyle name="40% - Accent1 2 3 6 3 2" xfId="6490" xr:uid="{00000000-0005-0000-0000-000099150000}"/>
    <cellStyle name="40% - Accent1 2 3 6 4" xfId="6491" xr:uid="{00000000-0005-0000-0000-00009A150000}"/>
    <cellStyle name="40% - Accent1 2 3 7" xfId="6492" xr:uid="{00000000-0005-0000-0000-00009B150000}"/>
    <cellStyle name="40% - Accent1 2 3 7 2" xfId="6493" xr:uid="{00000000-0005-0000-0000-00009C150000}"/>
    <cellStyle name="40% - Accent1 2 3 7 2 2" xfId="6494" xr:uid="{00000000-0005-0000-0000-00009D150000}"/>
    <cellStyle name="40% - Accent1 2 3 7 3" xfId="6495" xr:uid="{00000000-0005-0000-0000-00009E150000}"/>
    <cellStyle name="40% - Accent1 2 3 8" xfId="6496" xr:uid="{00000000-0005-0000-0000-00009F150000}"/>
    <cellStyle name="40% - Accent1 2 3 8 2" xfId="6497" xr:uid="{00000000-0005-0000-0000-0000A0150000}"/>
    <cellStyle name="40% - Accent1 2 3 9" xfId="6498" xr:uid="{00000000-0005-0000-0000-0000A1150000}"/>
    <cellStyle name="40% - Accent1 2 4" xfId="6499" xr:uid="{00000000-0005-0000-0000-0000A2150000}"/>
    <cellStyle name="40% - Accent1 2 4 2" xfId="6500" xr:uid="{00000000-0005-0000-0000-0000A3150000}"/>
    <cellStyle name="40% - Accent1 2 4 2 2" xfId="6501" xr:uid="{00000000-0005-0000-0000-0000A4150000}"/>
    <cellStyle name="40% - Accent1 2 4 2 2 2" xfId="6502" xr:uid="{00000000-0005-0000-0000-0000A5150000}"/>
    <cellStyle name="40% - Accent1 2 4 2 2 2 2" xfId="6503" xr:uid="{00000000-0005-0000-0000-0000A6150000}"/>
    <cellStyle name="40% - Accent1 2 4 2 2 3" xfId="6504" xr:uid="{00000000-0005-0000-0000-0000A7150000}"/>
    <cellStyle name="40% - Accent1 2 4 2 3" xfId="6505" xr:uid="{00000000-0005-0000-0000-0000A8150000}"/>
    <cellStyle name="40% - Accent1 2 4 2 3 2" xfId="6506" xr:uid="{00000000-0005-0000-0000-0000A9150000}"/>
    <cellStyle name="40% - Accent1 2 4 2 4" xfId="6507" xr:uid="{00000000-0005-0000-0000-0000AA150000}"/>
    <cellStyle name="40% - Accent1 2 4 3" xfId="6508" xr:uid="{00000000-0005-0000-0000-0000AB150000}"/>
    <cellStyle name="40% - Accent1 2 4 3 2" xfId="6509" xr:uid="{00000000-0005-0000-0000-0000AC150000}"/>
    <cellStyle name="40% - Accent1 2 4 3 2 2" xfId="6510" xr:uid="{00000000-0005-0000-0000-0000AD150000}"/>
    <cellStyle name="40% - Accent1 2 4 3 2 2 2" xfId="6511" xr:uid="{00000000-0005-0000-0000-0000AE150000}"/>
    <cellStyle name="40% - Accent1 2 4 3 2 3" xfId="6512" xr:uid="{00000000-0005-0000-0000-0000AF150000}"/>
    <cellStyle name="40% - Accent1 2 4 3 3" xfId="6513" xr:uid="{00000000-0005-0000-0000-0000B0150000}"/>
    <cellStyle name="40% - Accent1 2 4 3 3 2" xfId="6514" xr:uid="{00000000-0005-0000-0000-0000B1150000}"/>
    <cellStyle name="40% - Accent1 2 4 3 4" xfId="6515" xr:uid="{00000000-0005-0000-0000-0000B2150000}"/>
    <cellStyle name="40% - Accent1 2 4 4" xfId="6516" xr:uid="{00000000-0005-0000-0000-0000B3150000}"/>
    <cellStyle name="40% - Accent1 2 4 4 2" xfId="6517" xr:uid="{00000000-0005-0000-0000-0000B4150000}"/>
    <cellStyle name="40% - Accent1 2 4 4 2 2" xfId="6518" xr:uid="{00000000-0005-0000-0000-0000B5150000}"/>
    <cellStyle name="40% - Accent1 2 4 4 2 2 2" xfId="6519" xr:uid="{00000000-0005-0000-0000-0000B6150000}"/>
    <cellStyle name="40% - Accent1 2 4 4 2 3" xfId="6520" xr:uid="{00000000-0005-0000-0000-0000B7150000}"/>
    <cellStyle name="40% - Accent1 2 4 4 3" xfId="6521" xr:uid="{00000000-0005-0000-0000-0000B8150000}"/>
    <cellStyle name="40% - Accent1 2 4 4 3 2" xfId="6522" xr:uid="{00000000-0005-0000-0000-0000B9150000}"/>
    <cellStyle name="40% - Accent1 2 4 4 4" xfId="6523" xr:uid="{00000000-0005-0000-0000-0000BA150000}"/>
    <cellStyle name="40% - Accent1 2 4 5" xfId="6524" xr:uid="{00000000-0005-0000-0000-0000BB150000}"/>
    <cellStyle name="40% - Accent1 2 4 5 2" xfId="6525" xr:uid="{00000000-0005-0000-0000-0000BC150000}"/>
    <cellStyle name="40% - Accent1 2 4 5 2 2" xfId="6526" xr:uid="{00000000-0005-0000-0000-0000BD150000}"/>
    <cellStyle name="40% - Accent1 2 4 5 2 2 2" xfId="6527" xr:uid="{00000000-0005-0000-0000-0000BE150000}"/>
    <cellStyle name="40% - Accent1 2 4 5 2 3" xfId="6528" xr:uid="{00000000-0005-0000-0000-0000BF150000}"/>
    <cellStyle name="40% - Accent1 2 4 5 3" xfId="6529" xr:uid="{00000000-0005-0000-0000-0000C0150000}"/>
    <cellStyle name="40% - Accent1 2 4 5 3 2" xfId="6530" xr:uid="{00000000-0005-0000-0000-0000C1150000}"/>
    <cellStyle name="40% - Accent1 2 4 5 4" xfId="6531" xr:uid="{00000000-0005-0000-0000-0000C2150000}"/>
    <cellStyle name="40% - Accent1 2 4 6" xfId="6532" xr:uid="{00000000-0005-0000-0000-0000C3150000}"/>
    <cellStyle name="40% - Accent1 2 4 6 2" xfId="6533" xr:uid="{00000000-0005-0000-0000-0000C4150000}"/>
    <cellStyle name="40% - Accent1 2 4 6 2 2" xfId="6534" xr:uid="{00000000-0005-0000-0000-0000C5150000}"/>
    <cellStyle name="40% - Accent1 2 4 6 2 2 2" xfId="6535" xr:uid="{00000000-0005-0000-0000-0000C6150000}"/>
    <cellStyle name="40% - Accent1 2 4 6 2 3" xfId="6536" xr:uid="{00000000-0005-0000-0000-0000C7150000}"/>
    <cellStyle name="40% - Accent1 2 4 6 3" xfId="6537" xr:uid="{00000000-0005-0000-0000-0000C8150000}"/>
    <cellStyle name="40% - Accent1 2 4 6 3 2" xfId="6538" xr:uid="{00000000-0005-0000-0000-0000C9150000}"/>
    <cellStyle name="40% - Accent1 2 4 6 4" xfId="6539" xr:uid="{00000000-0005-0000-0000-0000CA150000}"/>
    <cellStyle name="40% - Accent1 2 4 7" xfId="6540" xr:uid="{00000000-0005-0000-0000-0000CB150000}"/>
    <cellStyle name="40% - Accent1 2 4 7 2" xfId="6541" xr:uid="{00000000-0005-0000-0000-0000CC150000}"/>
    <cellStyle name="40% - Accent1 2 4 7 2 2" xfId="6542" xr:uid="{00000000-0005-0000-0000-0000CD150000}"/>
    <cellStyle name="40% - Accent1 2 4 7 3" xfId="6543" xr:uid="{00000000-0005-0000-0000-0000CE150000}"/>
    <cellStyle name="40% - Accent1 2 4 8" xfId="6544" xr:uid="{00000000-0005-0000-0000-0000CF150000}"/>
    <cellStyle name="40% - Accent1 2 4 8 2" xfId="6545" xr:uid="{00000000-0005-0000-0000-0000D0150000}"/>
    <cellStyle name="40% - Accent1 2 4 9" xfId="6546" xr:uid="{00000000-0005-0000-0000-0000D1150000}"/>
    <cellStyle name="40% - Accent1 2 5" xfId="6547" xr:uid="{00000000-0005-0000-0000-0000D2150000}"/>
    <cellStyle name="40% - Accent1 2 5 2" xfId="6548" xr:uid="{00000000-0005-0000-0000-0000D3150000}"/>
    <cellStyle name="40% - Accent1 2 5 2 2" xfId="6549" xr:uid="{00000000-0005-0000-0000-0000D4150000}"/>
    <cellStyle name="40% - Accent1 2 5 2 2 2" xfId="6550" xr:uid="{00000000-0005-0000-0000-0000D5150000}"/>
    <cellStyle name="40% - Accent1 2 5 2 2 2 2" xfId="6551" xr:uid="{00000000-0005-0000-0000-0000D6150000}"/>
    <cellStyle name="40% - Accent1 2 5 2 2 3" xfId="6552" xr:uid="{00000000-0005-0000-0000-0000D7150000}"/>
    <cellStyle name="40% - Accent1 2 5 2 3" xfId="6553" xr:uid="{00000000-0005-0000-0000-0000D8150000}"/>
    <cellStyle name="40% - Accent1 2 5 2 3 2" xfId="6554" xr:uid="{00000000-0005-0000-0000-0000D9150000}"/>
    <cellStyle name="40% - Accent1 2 5 2 4" xfId="6555" xr:uid="{00000000-0005-0000-0000-0000DA150000}"/>
    <cellStyle name="40% - Accent1 2 5 3" xfId="6556" xr:uid="{00000000-0005-0000-0000-0000DB150000}"/>
    <cellStyle name="40% - Accent1 2 5 3 2" xfId="6557" xr:uid="{00000000-0005-0000-0000-0000DC150000}"/>
    <cellStyle name="40% - Accent1 2 5 3 2 2" xfId="6558" xr:uid="{00000000-0005-0000-0000-0000DD150000}"/>
    <cellStyle name="40% - Accent1 2 5 3 2 2 2" xfId="6559" xr:uid="{00000000-0005-0000-0000-0000DE150000}"/>
    <cellStyle name="40% - Accent1 2 5 3 2 3" xfId="6560" xr:uid="{00000000-0005-0000-0000-0000DF150000}"/>
    <cellStyle name="40% - Accent1 2 5 3 3" xfId="6561" xr:uid="{00000000-0005-0000-0000-0000E0150000}"/>
    <cellStyle name="40% - Accent1 2 5 3 3 2" xfId="6562" xr:uid="{00000000-0005-0000-0000-0000E1150000}"/>
    <cellStyle name="40% - Accent1 2 5 3 4" xfId="6563" xr:uid="{00000000-0005-0000-0000-0000E2150000}"/>
    <cellStyle name="40% - Accent1 2 5 4" xfId="6564" xr:uid="{00000000-0005-0000-0000-0000E3150000}"/>
    <cellStyle name="40% - Accent1 2 5 4 2" xfId="6565" xr:uid="{00000000-0005-0000-0000-0000E4150000}"/>
    <cellStyle name="40% - Accent1 2 5 4 2 2" xfId="6566" xr:uid="{00000000-0005-0000-0000-0000E5150000}"/>
    <cellStyle name="40% - Accent1 2 5 4 2 2 2" xfId="6567" xr:uid="{00000000-0005-0000-0000-0000E6150000}"/>
    <cellStyle name="40% - Accent1 2 5 4 2 3" xfId="6568" xr:uid="{00000000-0005-0000-0000-0000E7150000}"/>
    <cellStyle name="40% - Accent1 2 5 4 3" xfId="6569" xr:uid="{00000000-0005-0000-0000-0000E8150000}"/>
    <cellStyle name="40% - Accent1 2 5 4 3 2" xfId="6570" xr:uid="{00000000-0005-0000-0000-0000E9150000}"/>
    <cellStyle name="40% - Accent1 2 5 4 4" xfId="6571" xr:uid="{00000000-0005-0000-0000-0000EA150000}"/>
    <cellStyle name="40% - Accent1 2 5 5" xfId="6572" xr:uid="{00000000-0005-0000-0000-0000EB150000}"/>
    <cellStyle name="40% - Accent1 2 5 5 2" xfId="6573" xr:uid="{00000000-0005-0000-0000-0000EC150000}"/>
    <cellStyle name="40% - Accent1 2 5 5 2 2" xfId="6574" xr:uid="{00000000-0005-0000-0000-0000ED150000}"/>
    <cellStyle name="40% - Accent1 2 5 5 2 2 2" xfId="6575" xr:uid="{00000000-0005-0000-0000-0000EE150000}"/>
    <cellStyle name="40% - Accent1 2 5 5 2 3" xfId="6576" xr:uid="{00000000-0005-0000-0000-0000EF150000}"/>
    <cellStyle name="40% - Accent1 2 5 5 3" xfId="6577" xr:uid="{00000000-0005-0000-0000-0000F0150000}"/>
    <cellStyle name="40% - Accent1 2 5 5 3 2" xfId="6578" xr:uid="{00000000-0005-0000-0000-0000F1150000}"/>
    <cellStyle name="40% - Accent1 2 5 5 4" xfId="6579" xr:uid="{00000000-0005-0000-0000-0000F2150000}"/>
    <cellStyle name="40% - Accent1 2 5 6" xfId="6580" xr:uid="{00000000-0005-0000-0000-0000F3150000}"/>
    <cellStyle name="40% - Accent1 2 5 6 2" xfId="6581" xr:uid="{00000000-0005-0000-0000-0000F4150000}"/>
    <cellStyle name="40% - Accent1 2 5 6 2 2" xfId="6582" xr:uid="{00000000-0005-0000-0000-0000F5150000}"/>
    <cellStyle name="40% - Accent1 2 5 6 2 2 2" xfId="6583" xr:uid="{00000000-0005-0000-0000-0000F6150000}"/>
    <cellStyle name="40% - Accent1 2 5 6 2 3" xfId="6584" xr:uid="{00000000-0005-0000-0000-0000F7150000}"/>
    <cellStyle name="40% - Accent1 2 5 6 3" xfId="6585" xr:uid="{00000000-0005-0000-0000-0000F8150000}"/>
    <cellStyle name="40% - Accent1 2 5 6 3 2" xfId="6586" xr:uid="{00000000-0005-0000-0000-0000F9150000}"/>
    <cellStyle name="40% - Accent1 2 5 6 4" xfId="6587" xr:uid="{00000000-0005-0000-0000-0000FA150000}"/>
    <cellStyle name="40% - Accent1 2 5 7" xfId="6588" xr:uid="{00000000-0005-0000-0000-0000FB150000}"/>
    <cellStyle name="40% - Accent1 2 5 7 2" xfId="6589" xr:uid="{00000000-0005-0000-0000-0000FC150000}"/>
    <cellStyle name="40% - Accent1 2 5 7 2 2" xfId="6590" xr:uid="{00000000-0005-0000-0000-0000FD150000}"/>
    <cellStyle name="40% - Accent1 2 5 7 3" xfId="6591" xr:uid="{00000000-0005-0000-0000-0000FE150000}"/>
    <cellStyle name="40% - Accent1 2 5 8" xfId="6592" xr:uid="{00000000-0005-0000-0000-0000FF150000}"/>
    <cellStyle name="40% - Accent1 2 5 8 2" xfId="6593" xr:uid="{00000000-0005-0000-0000-000000160000}"/>
    <cellStyle name="40% - Accent1 2 5 9" xfId="6594" xr:uid="{00000000-0005-0000-0000-000001160000}"/>
    <cellStyle name="40% - Accent1 2 6" xfId="6595" xr:uid="{00000000-0005-0000-0000-000002160000}"/>
    <cellStyle name="40% - Accent1 2 6 2" xfId="6596" xr:uid="{00000000-0005-0000-0000-000003160000}"/>
    <cellStyle name="40% - Accent1 2 6 2 2" xfId="6597" xr:uid="{00000000-0005-0000-0000-000004160000}"/>
    <cellStyle name="40% - Accent1 2 6 2 2 2" xfId="6598" xr:uid="{00000000-0005-0000-0000-000005160000}"/>
    <cellStyle name="40% - Accent1 2 6 2 2 2 2" xfId="6599" xr:uid="{00000000-0005-0000-0000-000006160000}"/>
    <cellStyle name="40% - Accent1 2 6 2 2 3" xfId="6600" xr:uid="{00000000-0005-0000-0000-000007160000}"/>
    <cellStyle name="40% - Accent1 2 6 2 3" xfId="6601" xr:uid="{00000000-0005-0000-0000-000008160000}"/>
    <cellStyle name="40% - Accent1 2 6 2 3 2" xfId="6602" xr:uid="{00000000-0005-0000-0000-000009160000}"/>
    <cellStyle name="40% - Accent1 2 6 2 4" xfId="6603" xr:uid="{00000000-0005-0000-0000-00000A160000}"/>
    <cellStyle name="40% - Accent1 2 6 3" xfId="6604" xr:uid="{00000000-0005-0000-0000-00000B160000}"/>
    <cellStyle name="40% - Accent1 2 6 3 2" xfId="6605" xr:uid="{00000000-0005-0000-0000-00000C160000}"/>
    <cellStyle name="40% - Accent1 2 6 3 2 2" xfId="6606" xr:uid="{00000000-0005-0000-0000-00000D160000}"/>
    <cellStyle name="40% - Accent1 2 6 3 2 2 2" xfId="6607" xr:uid="{00000000-0005-0000-0000-00000E160000}"/>
    <cellStyle name="40% - Accent1 2 6 3 2 3" xfId="6608" xr:uid="{00000000-0005-0000-0000-00000F160000}"/>
    <cellStyle name="40% - Accent1 2 6 3 3" xfId="6609" xr:uid="{00000000-0005-0000-0000-000010160000}"/>
    <cellStyle name="40% - Accent1 2 6 3 3 2" xfId="6610" xr:uid="{00000000-0005-0000-0000-000011160000}"/>
    <cellStyle name="40% - Accent1 2 6 3 4" xfId="6611" xr:uid="{00000000-0005-0000-0000-000012160000}"/>
    <cellStyle name="40% - Accent1 2 6 4" xfId="6612" xr:uid="{00000000-0005-0000-0000-000013160000}"/>
    <cellStyle name="40% - Accent1 2 6 4 2" xfId="6613" xr:uid="{00000000-0005-0000-0000-000014160000}"/>
    <cellStyle name="40% - Accent1 2 6 4 2 2" xfId="6614" xr:uid="{00000000-0005-0000-0000-000015160000}"/>
    <cellStyle name="40% - Accent1 2 6 4 2 2 2" xfId="6615" xr:uid="{00000000-0005-0000-0000-000016160000}"/>
    <cellStyle name="40% - Accent1 2 6 4 2 3" xfId="6616" xr:uid="{00000000-0005-0000-0000-000017160000}"/>
    <cellStyle name="40% - Accent1 2 6 4 3" xfId="6617" xr:uid="{00000000-0005-0000-0000-000018160000}"/>
    <cellStyle name="40% - Accent1 2 6 4 3 2" xfId="6618" xr:uid="{00000000-0005-0000-0000-000019160000}"/>
    <cellStyle name="40% - Accent1 2 6 4 4" xfId="6619" xr:uid="{00000000-0005-0000-0000-00001A160000}"/>
    <cellStyle name="40% - Accent1 2 6 5" xfId="6620" xr:uid="{00000000-0005-0000-0000-00001B160000}"/>
    <cellStyle name="40% - Accent1 2 6 5 2" xfId="6621" xr:uid="{00000000-0005-0000-0000-00001C160000}"/>
    <cellStyle name="40% - Accent1 2 6 5 2 2" xfId="6622" xr:uid="{00000000-0005-0000-0000-00001D160000}"/>
    <cellStyle name="40% - Accent1 2 6 5 2 2 2" xfId="6623" xr:uid="{00000000-0005-0000-0000-00001E160000}"/>
    <cellStyle name="40% - Accent1 2 6 5 2 3" xfId="6624" xr:uid="{00000000-0005-0000-0000-00001F160000}"/>
    <cellStyle name="40% - Accent1 2 6 5 3" xfId="6625" xr:uid="{00000000-0005-0000-0000-000020160000}"/>
    <cellStyle name="40% - Accent1 2 6 5 3 2" xfId="6626" xr:uid="{00000000-0005-0000-0000-000021160000}"/>
    <cellStyle name="40% - Accent1 2 6 5 4" xfId="6627" xr:uid="{00000000-0005-0000-0000-000022160000}"/>
    <cellStyle name="40% - Accent1 2 6 6" xfId="6628" xr:uid="{00000000-0005-0000-0000-000023160000}"/>
    <cellStyle name="40% - Accent1 2 6 6 2" xfId="6629" xr:uid="{00000000-0005-0000-0000-000024160000}"/>
    <cellStyle name="40% - Accent1 2 6 6 2 2" xfId="6630" xr:uid="{00000000-0005-0000-0000-000025160000}"/>
    <cellStyle name="40% - Accent1 2 6 6 2 2 2" xfId="6631" xr:uid="{00000000-0005-0000-0000-000026160000}"/>
    <cellStyle name="40% - Accent1 2 6 6 2 3" xfId="6632" xr:uid="{00000000-0005-0000-0000-000027160000}"/>
    <cellStyle name="40% - Accent1 2 6 6 3" xfId="6633" xr:uid="{00000000-0005-0000-0000-000028160000}"/>
    <cellStyle name="40% - Accent1 2 6 6 3 2" xfId="6634" xr:uid="{00000000-0005-0000-0000-000029160000}"/>
    <cellStyle name="40% - Accent1 2 6 6 4" xfId="6635" xr:uid="{00000000-0005-0000-0000-00002A160000}"/>
    <cellStyle name="40% - Accent1 2 6 7" xfId="6636" xr:uid="{00000000-0005-0000-0000-00002B160000}"/>
    <cellStyle name="40% - Accent1 2 6 7 2" xfId="6637" xr:uid="{00000000-0005-0000-0000-00002C160000}"/>
    <cellStyle name="40% - Accent1 2 6 7 2 2" xfId="6638" xr:uid="{00000000-0005-0000-0000-00002D160000}"/>
    <cellStyle name="40% - Accent1 2 6 7 3" xfId="6639" xr:uid="{00000000-0005-0000-0000-00002E160000}"/>
    <cellStyle name="40% - Accent1 2 6 8" xfId="6640" xr:uid="{00000000-0005-0000-0000-00002F160000}"/>
    <cellStyle name="40% - Accent1 2 6 8 2" xfId="6641" xr:uid="{00000000-0005-0000-0000-000030160000}"/>
    <cellStyle name="40% - Accent1 2 6 9" xfId="6642" xr:uid="{00000000-0005-0000-0000-000031160000}"/>
    <cellStyle name="40% - Accent1 2 7" xfId="6643" xr:uid="{00000000-0005-0000-0000-000032160000}"/>
    <cellStyle name="40% - Accent1 2 7 2" xfId="6644" xr:uid="{00000000-0005-0000-0000-000033160000}"/>
    <cellStyle name="40% - Accent1 2 7 2 2" xfId="6645" xr:uid="{00000000-0005-0000-0000-000034160000}"/>
    <cellStyle name="40% - Accent1 2 7 2 2 2" xfId="6646" xr:uid="{00000000-0005-0000-0000-000035160000}"/>
    <cellStyle name="40% - Accent1 2 7 2 3" xfId="6647" xr:uid="{00000000-0005-0000-0000-000036160000}"/>
    <cellStyle name="40% - Accent1 2 7 3" xfId="6648" xr:uid="{00000000-0005-0000-0000-000037160000}"/>
    <cellStyle name="40% - Accent1 2 7 3 2" xfId="6649" xr:uid="{00000000-0005-0000-0000-000038160000}"/>
    <cellStyle name="40% - Accent1 2 7 4" xfId="6650" xr:uid="{00000000-0005-0000-0000-000039160000}"/>
    <cellStyle name="40% - Accent1 2 8" xfId="6651" xr:uid="{00000000-0005-0000-0000-00003A160000}"/>
    <cellStyle name="40% - Accent1 2 8 2" xfId="6652" xr:uid="{00000000-0005-0000-0000-00003B160000}"/>
    <cellStyle name="40% - Accent1 2 8 2 2" xfId="6653" xr:uid="{00000000-0005-0000-0000-00003C160000}"/>
    <cellStyle name="40% - Accent1 2 8 2 2 2" xfId="6654" xr:uid="{00000000-0005-0000-0000-00003D160000}"/>
    <cellStyle name="40% - Accent1 2 8 2 3" xfId="6655" xr:uid="{00000000-0005-0000-0000-00003E160000}"/>
    <cellStyle name="40% - Accent1 2 8 3" xfId="6656" xr:uid="{00000000-0005-0000-0000-00003F160000}"/>
    <cellStyle name="40% - Accent1 2 8 3 2" xfId="6657" xr:uid="{00000000-0005-0000-0000-000040160000}"/>
    <cellStyle name="40% - Accent1 2 8 4" xfId="6658" xr:uid="{00000000-0005-0000-0000-000041160000}"/>
    <cellStyle name="40% - Accent1 2 9" xfId="6659" xr:uid="{00000000-0005-0000-0000-000042160000}"/>
    <cellStyle name="40% - Accent1 2 9 2" xfId="6660" xr:uid="{00000000-0005-0000-0000-000043160000}"/>
    <cellStyle name="40% - Accent1 2 9 2 2" xfId="6661" xr:uid="{00000000-0005-0000-0000-000044160000}"/>
    <cellStyle name="40% - Accent1 2 9 2 2 2" xfId="6662" xr:uid="{00000000-0005-0000-0000-000045160000}"/>
    <cellStyle name="40% - Accent1 2 9 2 3" xfId="6663" xr:uid="{00000000-0005-0000-0000-000046160000}"/>
    <cellStyle name="40% - Accent1 2 9 3" xfId="6664" xr:uid="{00000000-0005-0000-0000-000047160000}"/>
    <cellStyle name="40% - Accent1 2 9 3 2" xfId="6665" xr:uid="{00000000-0005-0000-0000-000048160000}"/>
    <cellStyle name="40% - Accent1 2 9 4" xfId="6666" xr:uid="{00000000-0005-0000-0000-000049160000}"/>
    <cellStyle name="40% - Accent1 3" xfId="6667" xr:uid="{00000000-0005-0000-0000-00004A160000}"/>
    <cellStyle name="40% - Accent1 3 10" xfId="6668" xr:uid="{00000000-0005-0000-0000-00004B160000}"/>
    <cellStyle name="40% - Accent1 3 10 2" xfId="6669" xr:uid="{00000000-0005-0000-0000-00004C160000}"/>
    <cellStyle name="40% - Accent1 3 10 2 2" xfId="6670" xr:uid="{00000000-0005-0000-0000-00004D160000}"/>
    <cellStyle name="40% - Accent1 3 10 2 2 2" xfId="6671" xr:uid="{00000000-0005-0000-0000-00004E160000}"/>
    <cellStyle name="40% - Accent1 3 10 2 3" xfId="6672" xr:uid="{00000000-0005-0000-0000-00004F160000}"/>
    <cellStyle name="40% - Accent1 3 10 3" xfId="6673" xr:uid="{00000000-0005-0000-0000-000050160000}"/>
    <cellStyle name="40% - Accent1 3 10 3 2" xfId="6674" xr:uid="{00000000-0005-0000-0000-000051160000}"/>
    <cellStyle name="40% - Accent1 3 10 4" xfId="6675" xr:uid="{00000000-0005-0000-0000-000052160000}"/>
    <cellStyle name="40% - Accent1 3 11" xfId="6676" xr:uid="{00000000-0005-0000-0000-000053160000}"/>
    <cellStyle name="40% - Accent1 3 11 2" xfId="6677" xr:uid="{00000000-0005-0000-0000-000054160000}"/>
    <cellStyle name="40% - Accent1 3 11 2 2" xfId="6678" xr:uid="{00000000-0005-0000-0000-000055160000}"/>
    <cellStyle name="40% - Accent1 3 11 2 2 2" xfId="6679" xr:uid="{00000000-0005-0000-0000-000056160000}"/>
    <cellStyle name="40% - Accent1 3 11 2 3" xfId="6680" xr:uid="{00000000-0005-0000-0000-000057160000}"/>
    <cellStyle name="40% - Accent1 3 11 3" xfId="6681" xr:uid="{00000000-0005-0000-0000-000058160000}"/>
    <cellStyle name="40% - Accent1 3 11 3 2" xfId="6682" xr:uid="{00000000-0005-0000-0000-000059160000}"/>
    <cellStyle name="40% - Accent1 3 11 4" xfId="6683" xr:uid="{00000000-0005-0000-0000-00005A160000}"/>
    <cellStyle name="40% - Accent1 3 12" xfId="6684" xr:uid="{00000000-0005-0000-0000-00005B160000}"/>
    <cellStyle name="40% - Accent1 3 12 2" xfId="6685" xr:uid="{00000000-0005-0000-0000-00005C160000}"/>
    <cellStyle name="40% - Accent1 3 12 2 2" xfId="6686" xr:uid="{00000000-0005-0000-0000-00005D160000}"/>
    <cellStyle name="40% - Accent1 3 12 2 2 2" xfId="6687" xr:uid="{00000000-0005-0000-0000-00005E160000}"/>
    <cellStyle name="40% - Accent1 3 12 2 3" xfId="6688" xr:uid="{00000000-0005-0000-0000-00005F160000}"/>
    <cellStyle name="40% - Accent1 3 12 3" xfId="6689" xr:uid="{00000000-0005-0000-0000-000060160000}"/>
    <cellStyle name="40% - Accent1 3 12 3 2" xfId="6690" xr:uid="{00000000-0005-0000-0000-000061160000}"/>
    <cellStyle name="40% - Accent1 3 12 4" xfId="6691" xr:uid="{00000000-0005-0000-0000-000062160000}"/>
    <cellStyle name="40% - Accent1 3 13" xfId="6692" xr:uid="{00000000-0005-0000-0000-000063160000}"/>
    <cellStyle name="40% - Accent1 3 13 2" xfId="6693" xr:uid="{00000000-0005-0000-0000-000064160000}"/>
    <cellStyle name="40% - Accent1 3 13 2 2" xfId="6694" xr:uid="{00000000-0005-0000-0000-000065160000}"/>
    <cellStyle name="40% - Accent1 3 13 3" xfId="6695" xr:uid="{00000000-0005-0000-0000-000066160000}"/>
    <cellStyle name="40% - Accent1 3 14" xfId="6696" xr:uid="{00000000-0005-0000-0000-000067160000}"/>
    <cellStyle name="40% - Accent1 3 14 2" xfId="6697" xr:uid="{00000000-0005-0000-0000-000068160000}"/>
    <cellStyle name="40% - Accent1 3 14 2 2" xfId="6698" xr:uid="{00000000-0005-0000-0000-000069160000}"/>
    <cellStyle name="40% - Accent1 3 14 3" xfId="6699" xr:uid="{00000000-0005-0000-0000-00006A160000}"/>
    <cellStyle name="40% - Accent1 3 15" xfId="6700" xr:uid="{00000000-0005-0000-0000-00006B160000}"/>
    <cellStyle name="40% - Accent1 3 15 2" xfId="6701" xr:uid="{00000000-0005-0000-0000-00006C160000}"/>
    <cellStyle name="40% - Accent1 3 15 2 2" xfId="6702" xr:uid="{00000000-0005-0000-0000-00006D160000}"/>
    <cellStyle name="40% - Accent1 3 15 3" xfId="6703" xr:uid="{00000000-0005-0000-0000-00006E160000}"/>
    <cellStyle name="40% - Accent1 3 16" xfId="6704" xr:uid="{00000000-0005-0000-0000-00006F160000}"/>
    <cellStyle name="40% - Accent1 3 16 2" xfId="6705" xr:uid="{00000000-0005-0000-0000-000070160000}"/>
    <cellStyle name="40% - Accent1 3 16 2 2" xfId="6706" xr:uid="{00000000-0005-0000-0000-000071160000}"/>
    <cellStyle name="40% - Accent1 3 16 3" xfId="6707" xr:uid="{00000000-0005-0000-0000-000072160000}"/>
    <cellStyle name="40% - Accent1 3 17" xfId="6708" xr:uid="{00000000-0005-0000-0000-000073160000}"/>
    <cellStyle name="40% - Accent1 3 17 2" xfId="6709" xr:uid="{00000000-0005-0000-0000-000074160000}"/>
    <cellStyle name="40% - Accent1 3 17 2 2" xfId="6710" xr:uid="{00000000-0005-0000-0000-000075160000}"/>
    <cellStyle name="40% - Accent1 3 17 3" xfId="6711" xr:uid="{00000000-0005-0000-0000-000076160000}"/>
    <cellStyle name="40% - Accent1 3 18" xfId="6712" xr:uid="{00000000-0005-0000-0000-000077160000}"/>
    <cellStyle name="40% - Accent1 3 18 2" xfId="6713" xr:uid="{00000000-0005-0000-0000-000078160000}"/>
    <cellStyle name="40% - Accent1 3 18 2 2" xfId="6714" xr:uid="{00000000-0005-0000-0000-000079160000}"/>
    <cellStyle name="40% - Accent1 3 18 3" xfId="6715" xr:uid="{00000000-0005-0000-0000-00007A160000}"/>
    <cellStyle name="40% - Accent1 3 19" xfId="6716" xr:uid="{00000000-0005-0000-0000-00007B160000}"/>
    <cellStyle name="40% - Accent1 3 19 2" xfId="6717" xr:uid="{00000000-0005-0000-0000-00007C160000}"/>
    <cellStyle name="40% - Accent1 3 19 2 2" xfId="6718" xr:uid="{00000000-0005-0000-0000-00007D160000}"/>
    <cellStyle name="40% - Accent1 3 19 3" xfId="6719" xr:uid="{00000000-0005-0000-0000-00007E160000}"/>
    <cellStyle name="40% - Accent1 3 2" xfId="6720" xr:uid="{00000000-0005-0000-0000-00007F160000}"/>
    <cellStyle name="40% - Accent1 3 2 10" xfId="6721" xr:uid="{00000000-0005-0000-0000-000080160000}"/>
    <cellStyle name="40% - Accent1 3 2 10 2" xfId="6722" xr:uid="{00000000-0005-0000-0000-000081160000}"/>
    <cellStyle name="40% - Accent1 3 2 11" xfId="6723" xr:uid="{00000000-0005-0000-0000-000082160000}"/>
    <cellStyle name="40% - Accent1 3 2 12" xfId="6724" xr:uid="{00000000-0005-0000-0000-000083160000}"/>
    <cellStyle name="40% - Accent1 3 2 2" xfId="6725" xr:uid="{00000000-0005-0000-0000-000084160000}"/>
    <cellStyle name="40% - Accent1 3 2 2 2" xfId="6726" xr:uid="{00000000-0005-0000-0000-000085160000}"/>
    <cellStyle name="40% - Accent1 3 2 2 2 2" xfId="6727" xr:uid="{00000000-0005-0000-0000-000086160000}"/>
    <cellStyle name="40% - Accent1 3 2 2 2 2 2" xfId="6728" xr:uid="{00000000-0005-0000-0000-000087160000}"/>
    <cellStyle name="40% - Accent1 3 2 2 2 2 2 2" xfId="6729" xr:uid="{00000000-0005-0000-0000-000088160000}"/>
    <cellStyle name="40% - Accent1 3 2 2 2 2 3" xfId="6730" xr:uid="{00000000-0005-0000-0000-000089160000}"/>
    <cellStyle name="40% - Accent1 3 2 2 2 3" xfId="6731" xr:uid="{00000000-0005-0000-0000-00008A160000}"/>
    <cellStyle name="40% - Accent1 3 2 2 2 3 2" xfId="6732" xr:uid="{00000000-0005-0000-0000-00008B160000}"/>
    <cellStyle name="40% - Accent1 3 2 2 2 4" xfId="6733" xr:uid="{00000000-0005-0000-0000-00008C160000}"/>
    <cellStyle name="40% - Accent1 3 2 2 3" xfId="6734" xr:uid="{00000000-0005-0000-0000-00008D160000}"/>
    <cellStyle name="40% - Accent1 3 2 2 3 2" xfId="6735" xr:uid="{00000000-0005-0000-0000-00008E160000}"/>
    <cellStyle name="40% - Accent1 3 2 2 3 2 2" xfId="6736" xr:uid="{00000000-0005-0000-0000-00008F160000}"/>
    <cellStyle name="40% - Accent1 3 2 2 3 2 2 2" xfId="6737" xr:uid="{00000000-0005-0000-0000-000090160000}"/>
    <cellStyle name="40% - Accent1 3 2 2 3 2 3" xfId="6738" xr:uid="{00000000-0005-0000-0000-000091160000}"/>
    <cellStyle name="40% - Accent1 3 2 2 3 3" xfId="6739" xr:uid="{00000000-0005-0000-0000-000092160000}"/>
    <cellStyle name="40% - Accent1 3 2 2 3 3 2" xfId="6740" xr:uid="{00000000-0005-0000-0000-000093160000}"/>
    <cellStyle name="40% - Accent1 3 2 2 3 4" xfId="6741" xr:uid="{00000000-0005-0000-0000-000094160000}"/>
    <cellStyle name="40% - Accent1 3 2 2 4" xfId="6742" xr:uid="{00000000-0005-0000-0000-000095160000}"/>
    <cellStyle name="40% - Accent1 3 2 2 4 2" xfId="6743" xr:uid="{00000000-0005-0000-0000-000096160000}"/>
    <cellStyle name="40% - Accent1 3 2 2 4 2 2" xfId="6744" xr:uid="{00000000-0005-0000-0000-000097160000}"/>
    <cellStyle name="40% - Accent1 3 2 2 4 2 2 2" xfId="6745" xr:uid="{00000000-0005-0000-0000-000098160000}"/>
    <cellStyle name="40% - Accent1 3 2 2 4 2 3" xfId="6746" xr:uid="{00000000-0005-0000-0000-000099160000}"/>
    <cellStyle name="40% - Accent1 3 2 2 4 3" xfId="6747" xr:uid="{00000000-0005-0000-0000-00009A160000}"/>
    <cellStyle name="40% - Accent1 3 2 2 4 3 2" xfId="6748" xr:uid="{00000000-0005-0000-0000-00009B160000}"/>
    <cellStyle name="40% - Accent1 3 2 2 4 4" xfId="6749" xr:uid="{00000000-0005-0000-0000-00009C160000}"/>
    <cellStyle name="40% - Accent1 3 2 2 5" xfId="6750" xr:uid="{00000000-0005-0000-0000-00009D160000}"/>
    <cellStyle name="40% - Accent1 3 2 2 5 2" xfId="6751" xr:uid="{00000000-0005-0000-0000-00009E160000}"/>
    <cellStyle name="40% - Accent1 3 2 2 5 2 2" xfId="6752" xr:uid="{00000000-0005-0000-0000-00009F160000}"/>
    <cellStyle name="40% - Accent1 3 2 2 5 2 2 2" xfId="6753" xr:uid="{00000000-0005-0000-0000-0000A0160000}"/>
    <cellStyle name="40% - Accent1 3 2 2 5 2 3" xfId="6754" xr:uid="{00000000-0005-0000-0000-0000A1160000}"/>
    <cellStyle name="40% - Accent1 3 2 2 5 3" xfId="6755" xr:uid="{00000000-0005-0000-0000-0000A2160000}"/>
    <cellStyle name="40% - Accent1 3 2 2 5 3 2" xfId="6756" xr:uid="{00000000-0005-0000-0000-0000A3160000}"/>
    <cellStyle name="40% - Accent1 3 2 2 5 4" xfId="6757" xr:uid="{00000000-0005-0000-0000-0000A4160000}"/>
    <cellStyle name="40% - Accent1 3 2 2 6" xfId="6758" xr:uid="{00000000-0005-0000-0000-0000A5160000}"/>
    <cellStyle name="40% - Accent1 3 2 2 6 2" xfId="6759" xr:uid="{00000000-0005-0000-0000-0000A6160000}"/>
    <cellStyle name="40% - Accent1 3 2 2 6 2 2" xfId="6760" xr:uid="{00000000-0005-0000-0000-0000A7160000}"/>
    <cellStyle name="40% - Accent1 3 2 2 6 2 2 2" xfId="6761" xr:uid="{00000000-0005-0000-0000-0000A8160000}"/>
    <cellStyle name="40% - Accent1 3 2 2 6 2 3" xfId="6762" xr:uid="{00000000-0005-0000-0000-0000A9160000}"/>
    <cellStyle name="40% - Accent1 3 2 2 6 3" xfId="6763" xr:uid="{00000000-0005-0000-0000-0000AA160000}"/>
    <cellStyle name="40% - Accent1 3 2 2 6 3 2" xfId="6764" xr:uid="{00000000-0005-0000-0000-0000AB160000}"/>
    <cellStyle name="40% - Accent1 3 2 2 6 4" xfId="6765" xr:uid="{00000000-0005-0000-0000-0000AC160000}"/>
    <cellStyle name="40% - Accent1 3 2 2 7" xfId="6766" xr:uid="{00000000-0005-0000-0000-0000AD160000}"/>
    <cellStyle name="40% - Accent1 3 2 2 7 2" xfId="6767" xr:uid="{00000000-0005-0000-0000-0000AE160000}"/>
    <cellStyle name="40% - Accent1 3 2 2 7 2 2" xfId="6768" xr:uid="{00000000-0005-0000-0000-0000AF160000}"/>
    <cellStyle name="40% - Accent1 3 2 2 7 3" xfId="6769" xr:uid="{00000000-0005-0000-0000-0000B0160000}"/>
    <cellStyle name="40% - Accent1 3 2 2 8" xfId="6770" xr:uid="{00000000-0005-0000-0000-0000B1160000}"/>
    <cellStyle name="40% - Accent1 3 2 2 8 2" xfId="6771" xr:uid="{00000000-0005-0000-0000-0000B2160000}"/>
    <cellStyle name="40% - Accent1 3 2 2 9" xfId="6772" xr:uid="{00000000-0005-0000-0000-0000B3160000}"/>
    <cellStyle name="40% - Accent1 3 2 3" xfId="6773" xr:uid="{00000000-0005-0000-0000-0000B4160000}"/>
    <cellStyle name="40% - Accent1 3 2 3 2" xfId="6774" xr:uid="{00000000-0005-0000-0000-0000B5160000}"/>
    <cellStyle name="40% - Accent1 3 2 3 2 2" xfId="6775" xr:uid="{00000000-0005-0000-0000-0000B6160000}"/>
    <cellStyle name="40% - Accent1 3 2 3 2 2 2" xfId="6776" xr:uid="{00000000-0005-0000-0000-0000B7160000}"/>
    <cellStyle name="40% - Accent1 3 2 3 2 2 2 2" xfId="6777" xr:uid="{00000000-0005-0000-0000-0000B8160000}"/>
    <cellStyle name="40% - Accent1 3 2 3 2 2 3" xfId="6778" xr:uid="{00000000-0005-0000-0000-0000B9160000}"/>
    <cellStyle name="40% - Accent1 3 2 3 2 3" xfId="6779" xr:uid="{00000000-0005-0000-0000-0000BA160000}"/>
    <cellStyle name="40% - Accent1 3 2 3 2 3 2" xfId="6780" xr:uid="{00000000-0005-0000-0000-0000BB160000}"/>
    <cellStyle name="40% - Accent1 3 2 3 2 4" xfId="6781" xr:uid="{00000000-0005-0000-0000-0000BC160000}"/>
    <cellStyle name="40% - Accent1 3 2 3 3" xfId="6782" xr:uid="{00000000-0005-0000-0000-0000BD160000}"/>
    <cellStyle name="40% - Accent1 3 2 3 3 2" xfId="6783" xr:uid="{00000000-0005-0000-0000-0000BE160000}"/>
    <cellStyle name="40% - Accent1 3 2 3 3 2 2" xfId="6784" xr:uid="{00000000-0005-0000-0000-0000BF160000}"/>
    <cellStyle name="40% - Accent1 3 2 3 3 2 2 2" xfId="6785" xr:uid="{00000000-0005-0000-0000-0000C0160000}"/>
    <cellStyle name="40% - Accent1 3 2 3 3 2 3" xfId="6786" xr:uid="{00000000-0005-0000-0000-0000C1160000}"/>
    <cellStyle name="40% - Accent1 3 2 3 3 3" xfId="6787" xr:uid="{00000000-0005-0000-0000-0000C2160000}"/>
    <cellStyle name="40% - Accent1 3 2 3 3 3 2" xfId="6788" xr:uid="{00000000-0005-0000-0000-0000C3160000}"/>
    <cellStyle name="40% - Accent1 3 2 3 3 4" xfId="6789" xr:uid="{00000000-0005-0000-0000-0000C4160000}"/>
    <cellStyle name="40% - Accent1 3 2 3 4" xfId="6790" xr:uid="{00000000-0005-0000-0000-0000C5160000}"/>
    <cellStyle name="40% - Accent1 3 2 3 4 2" xfId="6791" xr:uid="{00000000-0005-0000-0000-0000C6160000}"/>
    <cellStyle name="40% - Accent1 3 2 3 4 2 2" xfId="6792" xr:uid="{00000000-0005-0000-0000-0000C7160000}"/>
    <cellStyle name="40% - Accent1 3 2 3 4 2 2 2" xfId="6793" xr:uid="{00000000-0005-0000-0000-0000C8160000}"/>
    <cellStyle name="40% - Accent1 3 2 3 4 2 3" xfId="6794" xr:uid="{00000000-0005-0000-0000-0000C9160000}"/>
    <cellStyle name="40% - Accent1 3 2 3 4 3" xfId="6795" xr:uid="{00000000-0005-0000-0000-0000CA160000}"/>
    <cellStyle name="40% - Accent1 3 2 3 4 3 2" xfId="6796" xr:uid="{00000000-0005-0000-0000-0000CB160000}"/>
    <cellStyle name="40% - Accent1 3 2 3 4 4" xfId="6797" xr:uid="{00000000-0005-0000-0000-0000CC160000}"/>
    <cellStyle name="40% - Accent1 3 2 3 5" xfId="6798" xr:uid="{00000000-0005-0000-0000-0000CD160000}"/>
    <cellStyle name="40% - Accent1 3 2 3 5 2" xfId="6799" xr:uid="{00000000-0005-0000-0000-0000CE160000}"/>
    <cellStyle name="40% - Accent1 3 2 3 5 2 2" xfId="6800" xr:uid="{00000000-0005-0000-0000-0000CF160000}"/>
    <cellStyle name="40% - Accent1 3 2 3 5 2 2 2" xfId="6801" xr:uid="{00000000-0005-0000-0000-0000D0160000}"/>
    <cellStyle name="40% - Accent1 3 2 3 5 2 3" xfId="6802" xr:uid="{00000000-0005-0000-0000-0000D1160000}"/>
    <cellStyle name="40% - Accent1 3 2 3 5 3" xfId="6803" xr:uid="{00000000-0005-0000-0000-0000D2160000}"/>
    <cellStyle name="40% - Accent1 3 2 3 5 3 2" xfId="6804" xr:uid="{00000000-0005-0000-0000-0000D3160000}"/>
    <cellStyle name="40% - Accent1 3 2 3 5 4" xfId="6805" xr:uid="{00000000-0005-0000-0000-0000D4160000}"/>
    <cellStyle name="40% - Accent1 3 2 3 6" xfId="6806" xr:uid="{00000000-0005-0000-0000-0000D5160000}"/>
    <cellStyle name="40% - Accent1 3 2 3 6 2" xfId="6807" xr:uid="{00000000-0005-0000-0000-0000D6160000}"/>
    <cellStyle name="40% - Accent1 3 2 3 6 2 2" xfId="6808" xr:uid="{00000000-0005-0000-0000-0000D7160000}"/>
    <cellStyle name="40% - Accent1 3 2 3 6 2 2 2" xfId="6809" xr:uid="{00000000-0005-0000-0000-0000D8160000}"/>
    <cellStyle name="40% - Accent1 3 2 3 6 2 3" xfId="6810" xr:uid="{00000000-0005-0000-0000-0000D9160000}"/>
    <cellStyle name="40% - Accent1 3 2 3 6 3" xfId="6811" xr:uid="{00000000-0005-0000-0000-0000DA160000}"/>
    <cellStyle name="40% - Accent1 3 2 3 6 3 2" xfId="6812" xr:uid="{00000000-0005-0000-0000-0000DB160000}"/>
    <cellStyle name="40% - Accent1 3 2 3 6 4" xfId="6813" xr:uid="{00000000-0005-0000-0000-0000DC160000}"/>
    <cellStyle name="40% - Accent1 3 2 3 7" xfId="6814" xr:uid="{00000000-0005-0000-0000-0000DD160000}"/>
    <cellStyle name="40% - Accent1 3 2 3 7 2" xfId="6815" xr:uid="{00000000-0005-0000-0000-0000DE160000}"/>
    <cellStyle name="40% - Accent1 3 2 3 7 2 2" xfId="6816" xr:uid="{00000000-0005-0000-0000-0000DF160000}"/>
    <cellStyle name="40% - Accent1 3 2 3 7 3" xfId="6817" xr:uid="{00000000-0005-0000-0000-0000E0160000}"/>
    <cellStyle name="40% - Accent1 3 2 3 8" xfId="6818" xr:uid="{00000000-0005-0000-0000-0000E1160000}"/>
    <cellStyle name="40% - Accent1 3 2 3 8 2" xfId="6819" xr:uid="{00000000-0005-0000-0000-0000E2160000}"/>
    <cellStyle name="40% - Accent1 3 2 3 9" xfId="6820" xr:uid="{00000000-0005-0000-0000-0000E3160000}"/>
    <cellStyle name="40% - Accent1 3 2 4" xfId="6821" xr:uid="{00000000-0005-0000-0000-0000E4160000}"/>
    <cellStyle name="40% - Accent1 3 2 4 2" xfId="6822" xr:uid="{00000000-0005-0000-0000-0000E5160000}"/>
    <cellStyle name="40% - Accent1 3 2 4 2 2" xfId="6823" xr:uid="{00000000-0005-0000-0000-0000E6160000}"/>
    <cellStyle name="40% - Accent1 3 2 4 2 2 2" xfId="6824" xr:uid="{00000000-0005-0000-0000-0000E7160000}"/>
    <cellStyle name="40% - Accent1 3 2 4 2 3" xfId="6825" xr:uid="{00000000-0005-0000-0000-0000E8160000}"/>
    <cellStyle name="40% - Accent1 3 2 4 3" xfId="6826" xr:uid="{00000000-0005-0000-0000-0000E9160000}"/>
    <cellStyle name="40% - Accent1 3 2 4 3 2" xfId="6827" xr:uid="{00000000-0005-0000-0000-0000EA160000}"/>
    <cellStyle name="40% - Accent1 3 2 4 4" xfId="6828" xr:uid="{00000000-0005-0000-0000-0000EB160000}"/>
    <cellStyle name="40% - Accent1 3 2 5" xfId="6829" xr:uid="{00000000-0005-0000-0000-0000EC160000}"/>
    <cellStyle name="40% - Accent1 3 2 5 2" xfId="6830" xr:uid="{00000000-0005-0000-0000-0000ED160000}"/>
    <cellStyle name="40% - Accent1 3 2 5 2 2" xfId="6831" xr:uid="{00000000-0005-0000-0000-0000EE160000}"/>
    <cellStyle name="40% - Accent1 3 2 5 2 2 2" xfId="6832" xr:uid="{00000000-0005-0000-0000-0000EF160000}"/>
    <cellStyle name="40% - Accent1 3 2 5 2 3" xfId="6833" xr:uid="{00000000-0005-0000-0000-0000F0160000}"/>
    <cellStyle name="40% - Accent1 3 2 5 3" xfId="6834" xr:uid="{00000000-0005-0000-0000-0000F1160000}"/>
    <cellStyle name="40% - Accent1 3 2 5 3 2" xfId="6835" xr:uid="{00000000-0005-0000-0000-0000F2160000}"/>
    <cellStyle name="40% - Accent1 3 2 5 4" xfId="6836" xr:uid="{00000000-0005-0000-0000-0000F3160000}"/>
    <cellStyle name="40% - Accent1 3 2 6" xfId="6837" xr:uid="{00000000-0005-0000-0000-0000F4160000}"/>
    <cellStyle name="40% - Accent1 3 2 6 2" xfId="6838" xr:uid="{00000000-0005-0000-0000-0000F5160000}"/>
    <cellStyle name="40% - Accent1 3 2 6 2 2" xfId="6839" xr:uid="{00000000-0005-0000-0000-0000F6160000}"/>
    <cellStyle name="40% - Accent1 3 2 6 2 2 2" xfId="6840" xr:uid="{00000000-0005-0000-0000-0000F7160000}"/>
    <cellStyle name="40% - Accent1 3 2 6 2 3" xfId="6841" xr:uid="{00000000-0005-0000-0000-0000F8160000}"/>
    <cellStyle name="40% - Accent1 3 2 6 3" xfId="6842" xr:uid="{00000000-0005-0000-0000-0000F9160000}"/>
    <cellStyle name="40% - Accent1 3 2 6 3 2" xfId="6843" xr:uid="{00000000-0005-0000-0000-0000FA160000}"/>
    <cellStyle name="40% - Accent1 3 2 6 4" xfId="6844" xr:uid="{00000000-0005-0000-0000-0000FB160000}"/>
    <cellStyle name="40% - Accent1 3 2 7" xfId="6845" xr:uid="{00000000-0005-0000-0000-0000FC160000}"/>
    <cellStyle name="40% - Accent1 3 2 7 2" xfId="6846" xr:uid="{00000000-0005-0000-0000-0000FD160000}"/>
    <cellStyle name="40% - Accent1 3 2 7 2 2" xfId="6847" xr:uid="{00000000-0005-0000-0000-0000FE160000}"/>
    <cellStyle name="40% - Accent1 3 2 7 2 2 2" xfId="6848" xr:uid="{00000000-0005-0000-0000-0000FF160000}"/>
    <cellStyle name="40% - Accent1 3 2 7 2 3" xfId="6849" xr:uid="{00000000-0005-0000-0000-000000170000}"/>
    <cellStyle name="40% - Accent1 3 2 7 3" xfId="6850" xr:uid="{00000000-0005-0000-0000-000001170000}"/>
    <cellStyle name="40% - Accent1 3 2 7 3 2" xfId="6851" xr:uid="{00000000-0005-0000-0000-000002170000}"/>
    <cellStyle name="40% - Accent1 3 2 7 4" xfId="6852" xr:uid="{00000000-0005-0000-0000-000003170000}"/>
    <cellStyle name="40% - Accent1 3 2 8" xfId="6853" xr:uid="{00000000-0005-0000-0000-000004170000}"/>
    <cellStyle name="40% - Accent1 3 2 8 2" xfId="6854" xr:uid="{00000000-0005-0000-0000-000005170000}"/>
    <cellStyle name="40% - Accent1 3 2 8 2 2" xfId="6855" xr:uid="{00000000-0005-0000-0000-000006170000}"/>
    <cellStyle name="40% - Accent1 3 2 8 2 2 2" xfId="6856" xr:uid="{00000000-0005-0000-0000-000007170000}"/>
    <cellStyle name="40% - Accent1 3 2 8 2 3" xfId="6857" xr:uid="{00000000-0005-0000-0000-000008170000}"/>
    <cellStyle name="40% - Accent1 3 2 8 3" xfId="6858" xr:uid="{00000000-0005-0000-0000-000009170000}"/>
    <cellStyle name="40% - Accent1 3 2 8 3 2" xfId="6859" xr:uid="{00000000-0005-0000-0000-00000A170000}"/>
    <cellStyle name="40% - Accent1 3 2 8 4" xfId="6860" xr:uid="{00000000-0005-0000-0000-00000B170000}"/>
    <cellStyle name="40% - Accent1 3 2 9" xfId="6861" xr:uid="{00000000-0005-0000-0000-00000C170000}"/>
    <cellStyle name="40% - Accent1 3 2 9 2" xfId="6862" xr:uid="{00000000-0005-0000-0000-00000D170000}"/>
    <cellStyle name="40% - Accent1 3 2 9 2 2" xfId="6863" xr:uid="{00000000-0005-0000-0000-00000E170000}"/>
    <cellStyle name="40% - Accent1 3 2 9 3" xfId="6864" xr:uid="{00000000-0005-0000-0000-00000F170000}"/>
    <cellStyle name="40% - Accent1 3 20" xfId="6865" xr:uid="{00000000-0005-0000-0000-000010170000}"/>
    <cellStyle name="40% - Accent1 3 20 2" xfId="6866" xr:uid="{00000000-0005-0000-0000-000011170000}"/>
    <cellStyle name="40% - Accent1 3 20 2 2" xfId="6867" xr:uid="{00000000-0005-0000-0000-000012170000}"/>
    <cellStyle name="40% - Accent1 3 20 3" xfId="6868" xr:uid="{00000000-0005-0000-0000-000013170000}"/>
    <cellStyle name="40% - Accent1 3 21" xfId="6869" xr:uid="{00000000-0005-0000-0000-000014170000}"/>
    <cellStyle name="40% - Accent1 3 21 2" xfId="6870" xr:uid="{00000000-0005-0000-0000-000015170000}"/>
    <cellStyle name="40% - Accent1 3 21 2 2" xfId="6871" xr:uid="{00000000-0005-0000-0000-000016170000}"/>
    <cellStyle name="40% - Accent1 3 21 3" xfId="6872" xr:uid="{00000000-0005-0000-0000-000017170000}"/>
    <cellStyle name="40% - Accent1 3 22" xfId="6873" xr:uid="{00000000-0005-0000-0000-000018170000}"/>
    <cellStyle name="40% - Accent1 3 22 2" xfId="6874" xr:uid="{00000000-0005-0000-0000-000019170000}"/>
    <cellStyle name="40% - Accent1 3 22 2 2" xfId="6875" xr:uid="{00000000-0005-0000-0000-00001A170000}"/>
    <cellStyle name="40% - Accent1 3 22 3" xfId="6876" xr:uid="{00000000-0005-0000-0000-00001B170000}"/>
    <cellStyle name="40% - Accent1 3 23" xfId="6877" xr:uid="{00000000-0005-0000-0000-00001C170000}"/>
    <cellStyle name="40% - Accent1 3 23 2" xfId="6878" xr:uid="{00000000-0005-0000-0000-00001D170000}"/>
    <cellStyle name="40% - Accent1 3 23 2 2" xfId="6879" xr:uid="{00000000-0005-0000-0000-00001E170000}"/>
    <cellStyle name="40% - Accent1 3 23 3" xfId="6880" xr:uid="{00000000-0005-0000-0000-00001F170000}"/>
    <cellStyle name="40% - Accent1 3 24" xfId="6881" xr:uid="{00000000-0005-0000-0000-000020170000}"/>
    <cellStyle name="40% - Accent1 3 24 2" xfId="6882" xr:uid="{00000000-0005-0000-0000-000021170000}"/>
    <cellStyle name="40% - Accent1 3 24 2 2" xfId="6883" xr:uid="{00000000-0005-0000-0000-000022170000}"/>
    <cellStyle name="40% - Accent1 3 24 3" xfId="6884" xr:uid="{00000000-0005-0000-0000-000023170000}"/>
    <cellStyle name="40% - Accent1 3 25" xfId="6885" xr:uid="{00000000-0005-0000-0000-000024170000}"/>
    <cellStyle name="40% - Accent1 3 25 2" xfId="6886" xr:uid="{00000000-0005-0000-0000-000025170000}"/>
    <cellStyle name="40% - Accent1 3 25 2 2" xfId="6887" xr:uid="{00000000-0005-0000-0000-000026170000}"/>
    <cellStyle name="40% - Accent1 3 25 3" xfId="6888" xr:uid="{00000000-0005-0000-0000-000027170000}"/>
    <cellStyle name="40% - Accent1 3 26" xfId="6889" xr:uid="{00000000-0005-0000-0000-000028170000}"/>
    <cellStyle name="40% - Accent1 3 26 2" xfId="6890" xr:uid="{00000000-0005-0000-0000-000029170000}"/>
    <cellStyle name="40% - Accent1 3 26 2 2" xfId="6891" xr:uid="{00000000-0005-0000-0000-00002A170000}"/>
    <cellStyle name="40% - Accent1 3 26 3" xfId="6892" xr:uid="{00000000-0005-0000-0000-00002B170000}"/>
    <cellStyle name="40% - Accent1 3 27" xfId="6893" xr:uid="{00000000-0005-0000-0000-00002C170000}"/>
    <cellStyle name="40% - Accent1 3 27 2" xfId="6894" xr:uid="{00000000-0005-0000-0000-00002D170000}"/>
    <cellStyle name="40% - Accent1 3 27 2 2" xfId="6895" xr:uid="{00000000-0005-0000-0000-00002E170000}"/>
    <cellStyle name="40% - Accent1 3 27 3" xfId="6896" xr:uid="{00000000-0005-0000-0000-00002F170000}"/>
    <cellStyle name="40% - Accent1 3 28" xfId="6897" xr:uid="{00000000-0005-0000-0000-000030170000}"/>
    <cellStyle name="40% - Accent1 3 28 2" xfId="6898" xr:uid="{00000000-0005-0000-0000-000031170000}"/>
    <cellStyle name="40% - Accent1 3 28 2 2" xfId="6899" xr:uid="{00000000-0005-0000-0000-000032170000}"/>
    <cellStyle name="40% - Accent1 3 28 3" xfId="6900" xr:uid="{00000000-0005-0000-0000-000033170000}"/>
    <cellStyle name="40% - Accent1 3 29" xfId="6901" xr:uid="{00000000-0005-0000-0000-000034170000}"/>
    <cellStyle name="40% - Accent1 3 29 2" xfId="6902" xr:uid="{00000000-0005-0000-0000-000035170000}"/>
    <cellStyle name="40% - Accent1 3 29 2 2" xfId="6903" xr:uid="{00000000-0005-0000-0000-000036170000}"/>
    <cellStyle name="40% - Accent1 3 29 3" xfId="6904" xr:uid="{00000000-0005-0000-0000-000037170000}"/>
    <cellStyle name="40% - Accent1 3 3" xfId="6905" xr:uid="{00000000-0005-0000-0000-000038170000}"/>
    <cellStyle name="40% - Accent1 3 3 10" xfId="6906" xr:uid="{00000000-0005-0000-0000-000039170000}"/>
    <cellStyle name="40% - Accent1 3 3 2" xfId="6907" xr:uid="{00000000-0005-0000-0000-00003A170000}"/>
    <cellStyle name="40% - Accent1 3 3 2 2" xfId="6908" xr:uid="{00000000-0005-0000-0000-00003B170000}"/>
    <cellStyle name="40% - Accent1 3 3 2 2 2" xfId="6909" xr:uid="{00000000-0005-0000-0000-00003C170000}"/>
    <cellStyle name="40% - Accent1 3 3 2 2 2 2" xfId="6910" xr:uid="{00000000-0005-0000-0000-00003D170000}"/>
    <cellStyle name="40% - Accent1 3 3 2 2 3" xfId="6911" xr:uid="{00000000-0005-0000-0000-00003E170000}"/>
    <cellStyle name="40% - Accent1 3 3 2 3" xfId="6912" xr:uid="{00000000-0005-0000-0000-00003F170000}"/>
    <cellStyle name="40% - Accent1 3 3 2 3 2" xfId="6913" xr:uid="{00000000-0005-0000-0000-000040170000}"/>
    <cellStyle name="40% - Accent1 3 3 2 4" xfId="6914" xr:uid="{00000000-0005-0000-0000-000041170000}"/>
    <cellStyle name="40% - Accent1 3 3 3" xfId="6915" xr:uid="{00000000-0005-0000-0000-000042170000}"/>
    <cellStyle name="40% - Accent1 3 3 3 2" xfId="6916" xr:uid="{00000000-0005-0000-0000-000043170000}"/>
    <cellStyle name="40% - Accent1 3 3 3 2 2" xfId="6917" xr:uid="{00000000-0005-0000-0000-000044170000}"/>
    <cellStyle name="40% - Accent1 3 3 3 2 2 2" xfId="6918" xr:uid="{00000000-0005-0000-0000-000045170000}"/>
    <cellStyle name="40% - Accent1 3 3 3 2 3" xfId="6919" xr:uid="{00000000-0005-0000-0000-000046170000}"/>
    <cellStyle name="40% - Accent1 3 3 3 3" xfId="6920" xr:uid="{00000000-0005-0000-0000-000047170000}"/>
    <cellStyle name="40% - Accent1 3 3 3 3 2" xfId="6921" xr:uid="{00000000-0005-0000-0000-000048170000}"/>
    <cellStyle name="40% - Accent1 3 3 3 4" xfId="6922" xr:uid="{00000000-0005-0000-0000-000049170000}"/>
    <cellStyle name="40% - Accent1 3 3 4" xfId="6923" xr:uid="{00000000-0005-0000-0000-00004A170000}"/>
    <cellStyle name="40% - Accent1 3 3 4 2" xfId="6924" xr:uid="{00000000-0005-0000-0000-00004B170000}"/>
    <cellStyle name="40% - Accent1 3 3 4 2 2" xfId="6925" xr:uid="{00000000-0005-0000-0000-00004C170000}"/>
    <cellStyle name="40% - Accent1 3 3 4 2 2 2" xfId="6926" xr:uid="{00000000-0005-0000-0000-00004D170000}"/>
    <cellStyle name="40% - Accent1 3 3 4 2 3" xfId="6927" xr:uid="{00000000-0005-0000-0000-00004E170000}"/>
    <cellStyle name="40% - Accent1 3 3 4 3" xfId="6928" xr:uid="{00000000-0005-0000-0000-00004F170000}"/>
    <cellStyle name="40% - Accent1 3 3 4 3 2" xfId="6929" xr:uid="{00000000-0005-0000-0000-000050170000}"/>
    <cellStyle name="40% - Accent1 3 3 4 4" xfId="6930" xr:uid="{00000000-0005-0000-0000-000051170000}"/>
    <cellStyle name="40% - Accent1 3 3 5" xfId="6931" xr:uid="{00000000-0005-0000-0000-000052170000}"/>
    <cellStyle name="40% - Accent1 3 3 5 2" xfId="6932" xr:uid="{00000000-0005-0000-0000-000053170000}"/>
    <cellStyle name="40% - Accent1 3 3 5 2 2" xfId="6933" xr:uid="{00000000-0005-0000-0000-000054170000}"/>
    <cellStyle name="40% - Accent1 3 3 5 2 2 2" xfId="6934" xr:uid="{00000000-0005-0000-0000-000055170000}"/>
    <cellStyle name="40% - Accent1 3 3 5 2 3" xfId="6935" xr:uid="{00000000-0005-0000-0000-000056170000}"/>
    <cellStyle name="40% - Accent1 3 3 5 3" xfId="6936" xr:uid="{00000000-0005-0000-0000-000057170000}"/>
    <cellStyle name="40% - Accent1 3 3 5 3 2" xfId="6937" xr:uid="{00000000-0005-0000-0000-000058170000}"/>
    <cellStyle name="40% - Accent1 3 3 5 4" xfId="6938" xr:uid="{00000000-0005-0000-0000-000059170000}"/>
    <cellStyle name="40% - Accent1 3 3 6" xfId="6939" xr:uid="{00000000-0005-0000-0000-00005A170000}"/>
    <cellStyle name="40% - Accent1 3 3 6 2" xfId="6940" xr:uid="{00000000-0005-0000-0000-00005B170000}"/>
    <cellStyle name="40% - Accent1 3 3 6 2 2" xfId="6941" xr:uid="{00000000-0005-0000-0000-00005C170000}"/>
    <cellStyle name="40% - Accent1 3 3 6 2 2 2" xfId="6942" xr:uid="{00000000-0005-0000-0000-00005D170000}"/>
    <cellStyle name="40% - Accent1 3 3 6 2 3" xfId="6943" xr:uid="{00000000-0005-0000-0000-00005E170000}"/>
    <cellStyle name="40% - Accent1 3 3 6 3" xfId="6944" xr:uid="{00000000-0005-0000-0000-00005F170000}"/>
    <cellStyle name="40% - Accent1 3 3 6 3 2" xfId="6945" xr:uid="{00000000-0005-0000-0000-000060170000}"/>
    <cellStyle name="40% - Accent1 3 3 6 4" xfId="6946" xr:uid="{00000000-0005-0000-0000-000061170000}"/>
    <cellStyle name="40% - Accent1 3 3 7" xfId="6947" xr:uid="{00000000-0005-0000-0000-000062170000}"/>
    <cellStyle name="40% - Accent1 3 3 7 2" xfId="6948" xr:uid="{00000000-0005-0000-0000-000063170000}"/>
    <cellStyle name="40% - Accent1 3 3 7 2 2" xfId="6949" xr:uid="{00000000-0005-0000-0000-000064170000}"/>
    <cellStyle name="40% - Accent1 3 3 7 3" xfId="6950" xr:uid="{00000000-0005-0000-0000-000065170000}"/>
    <cellStyle name="40% - Accent1 3 3 8" xfId="6951" xr:uid="{00000000-0005-0000-0000-000066170000}"/>
    <cellStyle name="40% - Accent1 3 3 8 2" xfId="6952" xr:uid="{00000000-0005-0000-0000-000067170000}"/>
    <cellStyle name="40% - Accent1 3 3 9" xfId="6953" xr:uid="{00000000-0005-0000-0000-000068170000}"/>
    <cellStyle name="40% - Accent1 3 30" xfId="6954" xr:uid="{00000000-0005-0000-0000-000069170000}"/>
    <cellStyle name="40% - Accent1 3 30 2" xfId="6955" xr:uid="{00000000-0005-0000-0000-00006A170000}"/>
    <cellStyle name="40% - Accent1 3 31" xfId="6956" xr:uid="{00000000-0005-0000-0000-00006B170000}"/>
    <cellStyle name="40% - Accent1 3 32" xfId="6957" xr:uid="{00000000-0005-0000-0000-00006C170000}"/>
    <cellStyle name="40% - Accent1 3 4" xfId="6958" xr:uid="{00000000-0005-0000-0000-00006D170000}"/>
    <cellStyle name="40% - Accent1 3 4 2" xfId="6959" xr:uid="{00000000-0005-0000-0000-00006E170000}"/>
    <cellStyle name="40% - Accent1 3 4 2 2" xfId="6960" xr:uid="{00000000-0005-0000-0000-00006F170000}"/>
    <cellStyle name="40% - Accent1 3 4 2 2 2" xfId="6961" xr:uid="{00000000-0005-0000-0000-000070170000}"/>
    <cellStyle name="40% - Accent1 3 4 2 2 2 2" xfId="6962" xr:uid="{00000000-0005-0000-0000-000071170000}"/>
    <cellStyle name="40% - Accent1 3 4 2 2 3" xfId="6963" xr:uid="{00000000-0005-0000-0000-000072170000}"/>
    <cellStyle name="40% - Accent1 3 4 2 3" xfId="6964" xr:uid="{00000000-0005-0000-0000-000073170000}"/>
    <cellStyle name="40% - Accent1 3 4 2 3 2" xfId="6965" xr:uid="{00000000-0005-0000-0000-000074170000}"/>
    <cellStyle name="40% - Accent1 3 4 2 4" xfId="6966" xr:uid="{00000000-0005-0000-0000-000075170000}"/>
    <cellStyle name="40% - Accent1 3 4 3" xfId="6967" xr:uid="{00000000-0005-0000-0000-000076170000}"/>
    <cellStyle name="40% - Accent1 3 4 3 2" xfId="6968" xr:uid="{00000000-0005-0000-0000-000077170000}"/>
    <cellStyle name="40% - Accent1 3 4 3 2 2" xfId="6969" xr:uid="{00000000-0005-0000-0000-000078170000}"/>
    <cellStyle name="40% - Accent1 3 4 3 2 2 2" xfId="6970" xr:uid="{00000000-0005-0000-0000-000079170000}"/>
    <cellStyle name="40% - Accent1 3 4 3 2 3" xfId="6971" xr:uid="{00000000-0005-0000-0000-00007A170000}"/>
    <cellStyle name="40% - Accent1 3 4 3 3" xfId="6972" xr:uid="{00000000-0005-0000-0000-00007B170000}"/>
    <cellStyle name="40% - Accent1 3 4 3 3 2" xfId="6973" xr:uid="{00000000-0005-0000-0000-00007C170000}"/>
    <cellStyle name="40% - Accent1 3 4 3 4" xfId="6974" xr:uid="{00000000-0005-0000-0000-00007D170000}"/>
    <cellStyle name="40% - Accent1 3 4 4" xfId="6975" xr:uid="{00000000-0005-0000-0000-00007E170000}"/>
    <cellStyle name="40% - Accent1 3 4 4 2" xfId="6976" xr:uid="{00000000-0005-0000-0000-00007F170000}"/>
    <cellStyle name="40% - Accent1 3 4 4 2 2" xfId="6977" xr:uid="{00000000-0005-0000-0000-000080170000}"/>
    <cellStyle name="40% - Accent1 3 4 4 2 2 2" xfId="6978" xr:uid="{00000000-0005-0000-0000-000081170000}"/>
    <cellStyle name="40% - Accent1 3 4 4 2 3" xfId="6979" xr:uid="{00000000-0005-0000-0000-000082170000}"/>
    <cellStyle name="40% - Accent1 3 4 4 3" xfId="6980" xr:uid="{00000000-0005-0000-0000-000083170000}"/>
    <cellStyle name="40% - Accent1 3 4 4 3 2" xfId="6981" xr:uid="{00000000-0005-0000-0000-000084170000}"/>
    <cellStyle name="40% - Accent1 3 4 4 4" xfId="6982" xr:uid="{00000000-0005-0000-0000-000085170000}"/>
    <cellStyle name="40% - Accent1 3 4 5" xfId="6983" xr:uid="{00000000-0005-0000-0000-000086170000}"/>
    <cellStyle name="40% - Accent1 3 4 5 2" xfId="6984" xr:uid="{00000000-0005-0000-0000-000087170000}"/>
    <cellStyle name="40% - Accent1 3 4 5 2 2" xfId="6985" xr:uid="{00000000-0005-0000-0000-000088170000}"/>
    <cellStyle name="40% - Accent1 3 4 5 2 2 2" xfId="6986" xr:uid="{00000000-0005-0000-0000-000089170000}"/>
    <cellStyle name="40% - Accent1 3 4 5 2 3" xfId="6987" xr:uid="{00000000-0005-0000-0000-00008A170000}"/>
    <cellStyle name="40% - Accent1 3 4 5 3" xfId="6988" xr:uid="{00000000-0005-0000-0000-00008B170000}"/>
    <cellStyle name="40% - Accent1 3 4 5 3 2" xfId="6989" xr:uid="{00000000-0005-0000-0000-00008C170000}"/>
    <cellStyle name="40% - Accent1 3 4 5 4" xfId="6990" xr:uid="{00000000-0005-0000-0000-00008D170000}"/>
    <cellStyle name="40% - Accent1 3 4 6" xfId="6991" xr:uid="{00000000-0005-0000-0000-00008E170000}"/>
    <cellStyle name="40% - Accent1 3 4 6 2" xfId="6992" xr:uid="{00000000-0005-0000-0000-00008F170000}"/>
    <cellStyle name="40% - Accent1 3 4 6 2 2" xfId="6993" xr:uid="{00000000-0005-0000-0000-000090170000}"/>
    <cellStyle name="40% - Accent1 3 4 6 2 2 2" xfId="6994" xr:uid="{00000000-0005-0000-0000-000091170000}"/>
    <cellStyle name="40% - Accent1 3 4 6 2 3" xfId="6995" xr:uid="{00000000-0005-0000-0000-000092170000}"/>
    <cellStyle name="40% - Accent1 3 4 6 3" xfId="6996" xr:uid="{00000000-0005-0000-0000-000093170000}"/>
    <cellStyle name="40% - Accent1 3 4 6 3 2" xfId="6997" xr:uid="{00000000-0005-0000-0000-000094170000}"/>
    <cellStyle name="40% - Accent1 3 4 6 4" xfId="6998" xr:uid="{00000000-0005-0000-0000-000095170000}"/>
    <cellStyle name="40% - Accent1 3 4 7" xfId="6999" xr:uid="{00000000-0005-0000-0000-000096170000}"/>
    <cellStyle name="40% - Accent1 3 4 7 2" xfId="7000" xr:uid="{00000000-0005-0000-0000-000097170000}"/>
    <cellStyle name="40% - Accent1 3 4 7 2 2" xfId="7001" xr:uid="{00000000-0005-0000-0000-000098170000}"/>
    <cellStyle name="40% - Accent1 3 4 7 3" xfId="7002" xr:uid="{00000000-0005-0000-0000-000099170000}"/>
    <cellStyle name="40% - Accent1 3 4 8" xfId="7003" xr:uid="{00000000-0005-0000-0000-00009A170000}"/>
    <cellStyle name="40% - Accent1 3 4 8 2" xfId="7004" xr:uid="{00000000-0005-0000-0000-00009B170000}"/>
    <cellStyle name="40% - Accent1 3 4 9" xfId="7005" xr:uid="{00000000-0005-0000-0000-00009C170000}"/>
    <cellStyle name="40% - Accent1 3 5" xfId="7006" xr:uid="{00000000-0005-0000-0000-00009D170000}"/>
    <cellStyle name="40% - Accent1 3 5 2" xfId="7007" xr:uid="{00000000-0005-0000-0000-00009E170000}"/>
    <cellStyle name="40% - Accent1 3 5 2 2" xfId="7008" xr:uid="{00000000-0005-0000-0000-00009F170000}"/>
    <cellStyle name="40% - Accent1 3 5 2 2 2" xfId="7009" xr:uid="{00000000-0005-0000-0000-0000A0170000}"/>
    <cellStyle name="40% - Accent1 3 5 2 2 2 2" xfId="7010" xr:uid="{00000000-0005-0000-0000-0000A1170000}"/>
    <cellStyle name="40% - Accent1 3 5 2 2 3" xfId="7011" xr:uid="{00000000-0005-0000-0000-0000A2170000}"/>
    <cellStyle name="40% - Accent1 3 5 2 3" xfId="7012" xr:uid="{00000000-0005-0000-0000-0000A3170000}"/>
    <cellStyle name="40% - Accent1 3 5 2 3 2" xfId="7013" xr:uid="{00000000-0005-0000-0000-0000A4170000}"/>
    <cellStyle name="40% - Accent1 3 5 2 4" xfId="7014" xr:uid="{00000000-0005-0000-0000-0000A5170000}"/>
    <cellStyle name="40% - Accent1 3 5 3" xfId="7015" xr:uid="{00000000-0005-0000-0000-0000A6170000}"/>
    <cellStyle name="40% - Accent1 3 5 3 2" xfId="7016" xr:uid="{00000000-0005-0000-0000-0000A7170000}"/>
    <cellStyle name="40% - Accent1 3 5 3 2 2" xfId="7017" xr:uid="{00000000-0005-0000-0000-0000A8170000}"/>
    <cellStyle name="40% - Accent1 3 5 3 2 2 2" xfId="7018" xr:uid="{00000000-0005-0000-0000-0000A9170000}"/>
    <cellStyle name="40% - Accent1 3 5 3 2 3" xfId="7019" xr:uid="{00000000-0005-0000-0000-0000AA170000}"/>
    <cellStyle name="40% - Accent1 3 5 3 3" xfId="7020" xr:uid="{00000000-0005-0000-0000-0000AB170000}"/>
    <cellStyle name="40% - Accent1 3 5 3 3 2" xfId="7021" xr:uid="{00000000-0005-0000-0000-0000AC170000}"/>
    <cellStyle name="40% - Accent1 3 5 3 4" xfId="7022" xr:uid="{00000000-0005-0000-0000-0000AD170000}"/>
    <cellStyle name="40% - Accent1 3 5 4" xfId="7023" xr:uid="{00000000-0005-0000-0000-0000AE170000}"/>
    <cellStyle name="40% - Accent1 3 5 4 2" xfId="7024" xr:uid="{00000000-0005-0000-0000-0000AF170000}"/>
    <cellStyle name="40% - Accent1 3 5 4 2 2" xfId="7025" xr:uid="{00000000-0005-0000-0000-0000B0170000}"/>
    <cellStyle name="40% - Accent1 3 5 4 2 2 2" xfId="7026" xr:uid="{00000000-0005-0000-0000-0000B1170000}"/>
    <cellStyle name="40% - Accent1 3 5 4 2 3" xfId="7027" xr:uid="{00000000-0005-0000-0000-0000B2170000}"/>
    <cellStyle name="40% - Accent1 3 5 4 3" xfId="7028" xr:uid="{00000000-0005-0000-0000-0000B3170000}"/>
    <cellStyle name="40% - Accent1 3 5 4 3 2" xfId="7029" xr:uid="{00000000-0005-0000-0000-0000B4170000}"/>
    <cellStyle name="40% - Accent1 3 5 4 4" xfId="7030" xr:uid="{00000000-0005-0000-0000-0000B5170000}"/>
    <cellStyle name="40% - Accent1 3 5 5" xfId="7031" xr:uid="{00000000-0005-0000-0000-0000B6170000}"/>
    <cellStyle name="40% - Accent1 3 5 5 2" xfId="7032" xr:uid="{00000000-0005-0000-0000-0000B7170000}"/>
    <cellStyle name="40% - Accent1 3 5 5 2 2" xfId="7033" xr:uid="{00000000-0005-0000-0000-0000B8170000}"/>
    <cellStyle name="40% - Accent1 3 5 5 2 2 2" xfId="7034" xr:uid="{00000000-0005-0000-0000-0000B9170000}"/>
    <cellStyle name="40% - Accent1 3 5 5 2 3" xfId="7035" xr:uid="{00000000-0005-0000-0000-0000BA170000}"/>
    <cellStyle name="40% - Accent1 3 5 5 3" xfId="7036" xr:uid="{00000000-0005-0000-0000-0000BB170000}"/>
    <cellStyle name="40% - Accent1 3 5 5 3 2" xfId="7037" xr:uid="{00000000-0005-0000-0000-0000BC170000}"/>
    <cellStyle name="40% - Accent1 3 5 5 4" xfId="7038" xr:uid="{00000000-0005-0000-0000-0000BD170000}"/>
    <cellStyle name="40% - Accent1 3 5 6" xfId="7039" xr:uid="{00000000-0005-0000-0000-0000BE170000}"/>
    <cellStyle name="40% - Accent1 3 5 6 2" xfId="7040" xr:uid="{00000000-0005-0000-0000-0000BF170000}"/>
    <cellStyle name="40% - Accent1 3 5 6 2 2" xfId="7041" xr:uid="{00000000-0005-0000-0000-0000C0170000}"/>
    <cellStyle name="40% - Accent1 3 5 6 2 2 2" xfId="7042" xr:uid="{00000000-0005-0000-0000-0000C1170000}"/>
    <cellStyle name="40% - Accent1 3 5 6 2 3" xfId="7043" xr:uid="{00000000-0005-0000-0000-0000C2170000}"/>
    <cellStyle name="40% - Accent1 3 5 6 3" xfId="7044" xr:uid="{00000000-0005-0000-0000-0000C3170000}"/>
    <cellStyle name="40% - Accent1 3 5 6 3 2" xfId="7045" xr:uid="{00000000-0005-0000-0000-0000C4170000}"/>
    <cellStyle name="40% - Accent1 3 5 6 4" xfId="7046" xr:uid="{00000000-0005-0000-0000-0000C5170000}"/>
    <cellStyle name="40% - Accent1 3 5 7" xfId="7047" xr:uid="{00000000-0005-0000-0000-0000C6170000}"/>
    <cellStyle name="40% - Accent1 3 5 7 2" xfId="7048" xr:uid="{00000000-0005-0000-0000-0000C7170000}"/>
    <cellStyle name="40% - Accent1 3 5 7 2 2" xfId="7049" xr:uid="{00000000-0005-0000-0000-0000C8170000}"/>
    <cellStyle name="40% - Accent1 3 5 7 3" xfId="7050" xr:uid="{00000000-0005-0000-0000-0000C9170000}"/>
    <cellStyle name="40% - Accent1 3 5 8" xfId="7051" xr:uid="{00000000-0005-0000-0000-0000CA170000}"/>
    <cellStyle name="40% - Accent1 3 5 8 2" xfId="7052" xr:uid="{00000000-0005-0000-0000-0000CB170000}"/>
    <cellStyle name="40% - Accent1 3 5 9" xfId="7053" xr:uid="{00000000-0005-0000-0000-0000CC170000}"/>
    <cellStyle name="40% - Accent1 3 6" xfId="7054" xr:uid="{00000000-0005-0000-0000-0000CD170000}"/>
    <cellStyle name="40% - Accent1 3 6 2" xfId="7055" xr:uid="{00000000-0005-0000-0000-0000CE170000}"/>
    <cellStyle name="40% - Accent1 3 6 2 2" xfId="7056" xr:uid="{00000000-0005-0000-0000-0000CF170000}"/>
    <cellStyle name="40% - Accent1 3 6 2 2 2" xfId="7057" xr:uid="{00000000-0005-0000-0000-0000D0170000}"/>
    <cellStyle name="40% - Accent1 3 6 2 2 2 2" xfId="7058" xr:uid="{00000000-0005-0000-0000-0000D1170000}"/>
    <cellStyle name="40% - Accent1 3 6 2 2 3" xfId="7059" xr:uid="{00000000-0005-0000-0000-0000D2170000}"/>
    <cellStyle name="40% - Accent1 3 6 2 3" xfId="7060" xr:uid="{00000000-0005-0000-0000-0000D3170000}"/>
    <cellStyle name="40% - Accent1 3 6 2 3 2" xfId="7061" xr:uid="{00000000-0005-0000-0000-0000D4170000}"/>
    <cellStyle name="40% - Accent1 3 6 2 4" xfId="7062" xr:uid="{00000000-0005-0000-0000-0000D5170000}"/>
    <cellStyle name="40% - Accent1 3 6 3" xfId="7063" xr:uid="{00000000-0005-0000-0000-0000D6170000}"/>
    <cellStyle name="40% - Accent1 3 6 3 2" xfId="7064" xr:uid="{00000000-0005-0000-0000-0000D7170000}"/>
    <cellStyle name="40% - Accent1 3 6 3 2 2" xfId="7065" xr:uid="{00000000-0005-0000-0000-0000D8170000}"/>
    <cellStyle name="40% - Accent1 3 6 3 2 2 2" xfId="7066" xr:uid="{00000000-0005-0000-0000-0000D9170000}"/>
    <cellStyle name="40% - Accent1 3 6 3 2 3" xfId="7067" xr:uid="{00000000-0005-0000-0000-0000DA170000}"/>
    <cellStyle name="40% - Accent1 3 6 3 3" xfId="7068" xr:uid="{00000000-0005-0000-0000-0000DB170000}"/>
    <cellStyle name="40% - Accent1 3 6 3 3 2" xfId="7069" xr:uid="{00000000-0005-0000-0000-0000DC170000}"/>
    <cellStyle name="40% - Accent1 3 6 3 4" xfId="7070" xr:uid="{00000000-0005-0000-0000-0000DD170000}"/>
    <cellStyle name="40% - Accent1 3 6 4" xfId="7071" xr:uid="{00000000-0005-0000-0000-0000DE170000}"/>
    <cellStyle name="40% - Accent1 3 6 4 2" xfId="7072" xr:uid="{00000000-0005-0000-0000-0000DF170000}"/>
    <cellStyle name="40% - Accent1 3 6 4 2 2" xfId="7073" xr:uid="{00000000-0005-0000-0000-0000E0170000}"/>
    <cellStyle name="40% - Accent1 3 6 4 2 2 2" xfId="7074" xr:uid="{00000000-0005-0000-0000-0000E1170000}"/>
    <cellStyle name="40% - Accent1 3 6 4 2 3" xfId="7075" xr:uid="{00000000-0005-0000-0000-0000E2170000}"/>
    <cellStyle name="40% - Accent1 3 6 4 3" xfId="7076" xr:uid="{00000000-0005-0000-0000-0000E3170000}"/>
    <cellStyle name="40% - Accent1 3 6 4 3 2" xfId="7077" xr:uid="{00000000-0005-0000-0000-0000E4170000}"/>
    <cellStyle name="40% - Accent1 3 6 4 4" xfId="7078" xr:uid="{00000000-0005-0000-0000-0000E5170000}"/>
    <cellStyle name="40% - Accent1 3 6 5" xfId="7079" xr:uid="{00000000-0005-0000-0000-0000E6170000}"/>
    <cellStyle name="40% - Accent1 3 6 5 2" xfId="7080" xr:uid="{00000000-0005-0000-0000-0000E7170000}"/>
    <cellStyle name="40% - Accent1 3 6 5 2 2" xfId="7081" xr:uid="{00000000-0005-0000-0000-0000E8170000}"/>
    <cellStyle name="40% - Accent1 3 6 5 2 2 2" xfId="7082" xr:uid="{00000000-0005-0000-0000-0000E9170000}"/>
    <cellStyle name="40% - Accent1 3 6 5 2 3" xfId="7083" xr:uid="{00000000-0005-0000-0000-0000EA170000}"/>
    <cellStyle name="40% - Accent1 3 6 5 3" xfId="7084" xr:uid="{00000000-0005-0000-0000-0000EB170000}"/>
    <cellStyle name="40% - Accent1 3 6 5 3 2" xfId="7085" xr:uid="{00000000-0005-0000-0000-0000EC170000}"/>
    <cellStyle name="40% - Accent1 3 6 5 4" xfId="7086" xr:uid="{00000000-0005-0000-0000-0000ED170000}"/>
    <cellStyle name="40% - Accent1 3 6 6" xfId="7087" xr:uid="{00000000-0005-0000-0000-0000EE170000}"/>
    <cellStyle name="40% - Accent1 3 6 6 2" xfId="7088" xr:uid="{00000000-0005-0000-0000-0000EF170000}"/>
    <cellStyle name="40% - Accent1 3 6 6 2 2" xfId="7089" xr:uid="{00000000-0005-0000-0000-0000F0170000}"/>
    <cellStyle name="40% - Accent1 3 6 6 2 2 2" xfId="7090" xr:uid="{00000000-0005-0000-0000-0000F1170000}"/>
    <cellStyle name="40% - Accent1 3 6 6 2 3" xfId="7091" xr:uid="{00000000-0005-0000-0000-0000F2170000}"/>
    <cellStyle name="40% - Accent1 3 6 6 3" xfId="7092" xr:uid="{00000000-0005-0000-0000-0000F3170000}"/>
    <cellStyle name="40% - Accent1 3 6 6 3 2" xfId="7093" xr:uid="{00000000-0005-0000-0000-0000F4170000}"/>
    <cellStyle name="40% - Accent1 3 6 6 4" xfId="7094" xr:uid="{00000000-0005-0000-0000-0000F5170000}"/>
    <cellStyle name="40% - Accent1 3 6 7" xfId="7095" xr:uid="{00000000-0005-0000-0000-0000F6170000}"/>
    <cellStyle name="40% - Accent1 3 6 7 2" xfId="7096" xr:uid="{00000000-0005-0000-0000-0000F7170000}"/>
    <cellStyle name="40% - Accent1 3 6 7 2 2" xfId="7097" xr:uid="{00000000-0005-0000-0000-0000F8170000}"/>
    <cellStyle name="40% - Accent1 3 6 7 3" xfId="7098" xr:uid="{00000000-0005-0000-0000-0000F9170000}"/>
    <cellStyle name="40% - Accent1 3 6 8" xfId="7099" xr:uid="{00000000-0005-0000-0000-0000FA170000}"/>
    <cellStyle name="40% - Accent1 3 6 8 2" xfId="7100" xr:uid="{00000000-0005-0000-0000-0000FB170000}"/>
    <cellStyle name="40% - Accent1 3 6 9" xfId="7101" xr:uid="{00000000-0005-0000-0000-0000FC170000}"/>
    <cellStyle name="40% - Accent1 3 7" xfId="7102" xr:uid="{00000000-0005-0000-0000-0000FD170000}"/>
    <cellStyle name="40% - Accent1 3 7 2" xfId="7103" xr:uid="{00000000-0005-0000-0000-0000FE170000}"/>
    <cellStyle name="40% - Accent1 3 7 2 2" xfId="7104" xr:uid="{00000000-0005-0000-0000-0000FF170000}"/>
    <cellStyle name="40% - Accent1 3 7 2 2 2" xfId="7105" xr:uid="{00000000-0005-0000-0000-000000180000}"/>
    <cellStyle name="40% - Accent1 3 7 2 3" xfId="7106" xr:uid="{00000000-0005-0000-0000-000001180000}"/>
    <cellStyle name="40% - Accent1 3 7 3" xfId="7107" xr:uid="{00000000-0005-0000-0000-000002180000}"/>
    <cellStyle name="40% - Accent1 3 7 3 2" xfId="7108" xr:uid="{00000000-0005-0000-0000-000003180000}"/>
    <cellStyle name="40% - Accent1 3 7 4" xfId="7109" xr:uid="{00000000-0005-0000-0000-000004180000}"/>
    <cellStyle name="40% - Accent1 3 8" xfId="7110" xr:uid="{00000000-0005-0000-0000-000005180000}"/>
    <cellStyle name="40% - Accent1 3 8 2" xfId="7111" xr:uid="{00000000-0005-0000-0000-000006180000}"/>
    <cellStyle name="40% - Accent1 3 8 2 2" xfId="7112" xr:uid="{00000000-0005-0000-0000-000007180000}"/>
    <cellStyle name="40% - Accent1 3 8 2 2 2" xfId="7113" xr:uid="{00000000-0005-0000-0000-000008180000}"/>
    <cellStyle name="40% - Accent1 3 8 2 3" xfId="7114" xr:uid="{00000000-0005-0000-0000-000009180000}"/>
    <cellStyle name="40% - Accent1 3 8 3" xfId="7115" xr:uid="{00000000-0005-0000-0000-00000A180000}"/>
    <cellStyle name="40% - Accent1 3 8 3 2" xfId="7116" xr:uid="{00000000-0005-0000-0000-00000B180000}"/>
    <cellStyle name="40% - Accent1 3 8 4" xfId="7117" xr:uid="{00000000-0005-0000-0000-00000C180000}"/>
    <cellStyle name="40% - Accent1 3 9" xfId="7118" xr:uid="{00000000-0005-0000-0000-00000D180000}"/>
    <cellStyle name="40% - Accent1 3 9 2" xfId="7119" xr:uid="{00000000-0005-0000-0000-00000E180000}"/>
    <cellStyle name="40% - Accent1 3 9 2 2" xfId="7120" xr:uid="{00000000-0005-0000-0000-00000F180000}"/>
    <cellStyle name="40% - Accent1 3 9 2 2 2" xfId="7121" xr:uid="{00000000-0005-0000-0000-000010180000}"/>
    <cellStyle name="40% - Accent1 3 9 2 3" xfId="7122" xr:uid="{00000000-0005-0000-0000-000011180000}"/>
    <cellStyle name="40% - Accent1 3 9 3" xfId="7123" xr:uid="{00000000-0005-0000-0000-000012180000}"/>
    <cellStyle name="40% - Accent1 3 9 3 2" xfId="7124" xr:uid="{00000000-0005-0000-0000-000013180000}"/>
    <cellStyle name="40% - Accent1 3 9 4" xfId="7125" xr:uid="{00000000-0005-0000-0000-000014180000}"/>
    <cellStyle name="40% - Accent1 4" xfId="7126" xr:uid="{00000000-0005-0000-0000-000015180000}"/>
    <cellStyle name="40% - Accent1 4 2" xfId="7127" xr:uid="{00000000-0005-0000-0000-000016180000}"/>
    <cellStyle name="40% - Accent1 4 3" xfId="7128" xr:uid="{00000000-0005-0000-0000-000017180000}"/>
    <cellStyle name="40% - Accent1 5" xfId="7129" xr:uid="{00000000-0005-0000-0000-000018180000}"/>
    <cellStyle name="40% - Accent1 6" xfId="7130" xr:uid="{00000000-0005-0000-0000-000019180000}"/>
    <cellStyle name="40% - Accent2" xfId="68" xr:uid="{00000000-0005-0000-0000-00001A180000}"/>
    <cellStyle name="40% - Accent2 2" xfId="7131" xr:uid="{00000000-0005-0000-0000-00001B180000}"/>
    <cellStyle name="40% - Accent2 2 10" xfId="7132" xr:uid="{00000000-0005-0000-0000-00001C180000}"/>
    <cellStyle name="40% - Accent2 2 10 2" xfId="7133" xr:uid="{00000000-0005-0000-0000-00001D180000}"/>
    <cellStyle name="40% - Accent2 2 10 2 2" xfId="7134" xr:uid="{00000000-0005-0000-0000-00001E180000}"/>
    <cellStyle name="40% - Accent2 2 10 2 2 2" xfId="7135" xr:uid="{00000000-0005-0000-0000-00001F180000}"/>
    <cellStyle name="40% - Accent2 2 10 2 3" xfId="7136" xr:uid="{00000000-0005-0000-0000-000020180000}"/>
    <cellStyle name="40% - Accent2 2 10 3" xfId="7137" xr:uid="{00000000-0005-0000-0000-000021180000}"/>
    <cellStyle name="40% - Accent2 2 10 3 2" xfId="7138" xr:uid="{00000000-0005-0000-0000-000022180000}"/>
    <cellStyle name="40% - Accent2 2 10 4" xfId="7139" xr:uid="{00000000-0005-0000-0000-000023180000}"/>
    <cellStyle name="40% - Accent2 2 11" xfId="7140" xr:uid="{00000000-0005-0000-0000-000024180000}"/>
    <cellStyle name="40% - Accent2 2 11 2" xfId="7141" xr:uid="{00000000-0005-0000-0000-000025180000}"/>
    <cellStyle name="40% - Accent2 2 11 2 2" xfId="7142" xr:uid="{00000000-0005-0000-0000-000026180000}"/>
    <cellStyle name="40% - Accent2 2 11 2 2 2" xfId="7143" xr:uid="{00000000-0005-0000-0000-000027180000}"/>
    <cellStyle name="40% - Accent2 2 11 2 3" xfId="7144" xr:uid="{00000000-0005-0000-0000-000028180000}"/>
    <cellStyle name="40% - Accent2 2 11 3" xfId="7145" xr:uid="{00000000-0005-0000-0000-000029180000}"/>
    <cellStyle name="40% - Accent2 2 11 3 2" xfId="7146" xr:uid="{00000000-0005-0000-0000-00002A180000}"/>
    <cellStyle name="40% - Accent2 2 11 4" xfId="7147" xr:uid="{00000000-0005-0000-0000-00002B180000}"/>
    <cellStyle name="40% - Accent2 2 12" xfId="7148" xr:uid="{00000000-0005-0000-0000-00002C180000}"/>
    <cellStyle name="40% - Accent2 2 12 2" xfId="7149" xr:uid="{00000000-0005-0000-0000-00002D180000}"/>
    <cellStyle name="40% - Accent2 2 12 2 2" xfId="7150" xr:uid="{00000000-0005-0000-0000-00002E180000}"/>
    <cellStyle name="40% - Accent2 2 12 2 2 2" xfId="7151" xr:uid="{00000000-0005-0000-0000-00002F180000}"/>
    <cellStyle name="40% - Accent2 2 12 2 3" xfId="7152" xr:uid="{00000000-0005-0000-0000-000030180000}"/>
    <cellStyle name="40% - Accent2 2 12 3" xfId="7153" xr:uid="{00000000-0005-0000-0000-000031180000}"/>
    <cellStyle name="40% - Accent2 2 12 3 2" xfId="7154" xr:uid="{00000000-0005-0000-0000-000032180000}"/>
    <cellStyle name="40% - Accent2 2 12 4" xfId="7155" xr:uid="{00000000-0005-0000-0000-000033180000}"/>
    <cellStyle name="40% - Accent2 2 13" xfId="7156" xr:uid="{00000000-0005-0000-0000-000034180000}"/>
    <cellStyle name="40% - Accent2 2 13 2" xfId="7157" xr:uid="{00000000-0005-0000-0000-000035180000}"/>
    <cellStyle name="40% - Accent2 2 13 2 2" xfId="7158" xr:uid="{00000000-0005-0000-0000-000036180000}"/>
    <cellStyle name="40% - Accent2 2 13 3" xfId="7159" xr:uid="{00000000-0005-0000-0000-000037180000}"/>
    <cellStyle name="40% - Accent2 2 14" xfId="7160" xr:uid="{00000000-0005-0000-0000-000038180000}"/>
    <cellStyle name="40% - Accent2 2 14 2" xfId="7161" xr:uid="{00000000-0005-0000-0000-000039180000}"/>
    <cellStyle name="40% - Accent2 2 14 2 2" xfId="7162" xr:uid="{00000000-0005-0000-0000-00003A180000}"/>
    <cellStyle name="40% - Accent2 2 14 3" xfId="7163" xr:uid="{00000000-0005-0000-0000-00003B180000}"/>
    <cellStyle name="40% - Accent2 2 15" xfId="7164" xr:uid="{00000000-0005-0000-0000-00003C180000}"/>
    <cellStyle name="40% - Accent2 2 15 2" xfId="7165" xr:uid="{00000000-0005-0000-0000-00003D180000}"/>
    <cellStyle name="40% - Accent2 2 15 2 2" xfId="7166" xr:uid="{00000000-0005-0000-0000-00003E180000}"/>
    <cellStyle name="40% - Accent2 2 15 3" xfId="7167" xr:uid="{00000000-0005-0000-0000-00003F180000}"/>
    <cellStyle name="40% - Accent2 2 16" xfId="7168" xr:uid="{00000000-0005-0000-0000-000040180000}"/>
    <cellStyle name="40% - Accent2 2 16 2" xfId="7169" xr:uid="{00000000-0005-0000-0000-000041180000}"/>
    <cellStyle name="40% - Accent2 2 16 2 2" xfId="7170" xr:uid="{00000000-0005-0000-0000-000042180000}"/>
    <cellStyle name="40% - Accent2 2 16 3" xfId="7171" xr:uid="{00000000-0005-0000-0000-000043180000}"/>
    <cellStyle name="40% - Accent2 2 17" xfId="7172" xr:uid="{00000000-0005-0000-0000-000044180000}"/>
    <cellStyle name="40% - Accent2 2 18" xfId="7173" xr:uid="{00000000-0005-0000-0000-000045180000}"/>
    <cellStyle name="40% - Accent2 2 18 2" xfId="7174" xr:uid="{00000000-0005-0000-0000-000046180000}"/>
    <cellStyle name="40% - Accent2 2 18 2 2" xfId="7175" xr:uid="{00000000-0005-0000-0000-000047180000}"/>
    <cellStyle name="40% - Accent2 2 18 3" xfId="7176" xr:uid="{00000000-0005-0000-0000-000048180000}"/>
    <cellStyle name="40% - Accent2 2 19" xfId="7177" xr:uid="{00000000-0005-0000-0000-000049180000}"/>
    <cellStyle name="40% - Accent2 2 19 2" xfId="7178" xr:uid="{00000000-0005-0000-0000-00004A180000}"/>
    <cellStyle name="40% - Accent2 2 19 2 2" xfId="7179" xr:uid="{00000000-0005-0000-0000-00004B180000}"/>
    <cellStyle name="40% - Accent2 2 19 3" xfId="7180" xr:uid="{00000000-0005-0000-0000-00004C180000}"/>
    <cellStyle name="40% - Accent2 2 2" xfId="7181" xr:uid="{00000000-0005-0000-0000-00004D180000}"/>
    <cellStyle name="40% - Accent2 2 2 10" xfId="7182" xr:uid="{00000000-0005-0000-0000-00004E180000}"/>
    <cellStyle name="40% - Accent2 2 2 10 2" xfId="7183" xr:uid="{00000000-0005-0000-0000-00004F180000}"/>
    <cellStyle name="40% - Accent2 2 2 10 2 2" xfId="7184" xr:uid="{00000000-0005-0000-0000-000050180000}"/>
    <cellStyle name="40% - Accent2 2 2 10 3" xfId="7185" xr:uid="{00000000-0005-0000-0000-000051180000}"/>
    <cellStyle name="40% - Accent2 2 2 11" xfId="7186" xr:uid="{00000000-0005-0000-0000-000052180000}"/>
    <cellStyle name="40% - Accent2 2 2 11 2" xfId="7187" xr:uid="{00000000-0005-0000-0000-000053180000}"/>
    <cellStyle name="40% - Accent2 2 2 11 2 2" xfId="7188" xr:uid="{00000000-0005-0000-0000-000054180000}"/>
    <cellStyle name="40% - Accent2 2 2 11 3" xfId="7189" xr:uid="{00000000-0005-0000-0000-000055180000}"/>
    <cellStyle name="40% - Accent2 2 2 12" xfId="7190" xr:uid="{00000000-0005-0000-0000-000056180000}"/>
    <cellStyle name="40% - Accent2 2 2 12 2" xfId="7191" xr:uid="{00000000-0005-0000-0000-000057180000}"/>
    <cellStyle name="40% - Accent2 2 2 12 2 2" xfId="7192" xr:uid="{00000000-0005-0000-0000-000058180000}"/>
    <cellStyle name="40% - Accent2 2 2 12 3" xfId="7193" xr:uid="{00000000-0005-0000-0000-000059180000}"/>
    <cellStyle name="40% - Accent2 2 2 13" xfId="7194" xr:uid="{00000000-0005-0000-0000-00005A180000}"/>
    <cellStyle name="40% - Accent2 2 2 13 2" xfId="7195" xr:uid="{00000000-0005-0000-0000-00005B180000}"/>
    <cellStyle name="40% - Accent2 2 2 13 2 2" xfId="7196" xr:uid="{00000000-0005-0000-0000-00005C180000}"/>
    <cellStyle name="40% - Accent2 2 2 13 3" xfId="7197" xr:uid="{00000000-0005-0000-0000-00005D180000}"/>
    <cellStyle name="40% - Accent2 2 2 14" xfId="7198" xr:uid="{00000000-0005-0000-0000-00005E180000}"/>
    <cellStyle name="40% - Accent2 2 2 14 2" xfId="7199" xr:uid="{00000000-0005-0000-0000-00005F180000}"/>
    <cellStyle name="40% - Accent2 2 2 14 2 2" xfId="7200" xr:uid="{00000000-0005-0000-0000-000060180000}"/>
    <cellStyle name="40% - Accent2 2 2 14 3" xfId="7201" xr:uid="{00000000-0005-0000-0000-000061180000}"/>
    <cellStyle name="40% - Accent2 2 2 15" xfId="7202" xr:uid="{00000000-0005-0000-0000-000062180000}"/>
    <cellStyle name="40% - Accent2 2 2 15 2" xfId="7203" xr:uid="{00000000-0005-0000-0000-000063180000}"/>
    <cellStyle name="40% - Accent2 2 2 15 2 2" xfId="7204" xr:uid="{00000000-0005-0000-0000-000064180000}"/>
    <cellStyle name="40% - Accent2 2 2 15 3" xfId="7205" xr:uid="{00000000-0005-0000-0000-000065180000}"/>
    <cellStyle name="40% - Accent2 2 2 16" xfId="7206" xr:uid="{00000000-0005-0000-0000-000066180000}"/>
    <cellStyle name="40% - Accent2 2 2 16 2" xfId="7207" xr:uid="{00000000-0005-0000-0000-000067180000}"/>
    <cellStyle name="40% - Accent2 2 2 16 2 2" xfId="7208" xr:uid="{00000000-0005-0000-0000-000068180000}"/>
    <cellStyle name="40% - Accent2 2 2 16 3" xfId="7209" xr:uid="{00000000-0005-0000-0000-000069180000}"/>
    <cellStyle name="40% - Accent2 2 2 17" xfId="7210" xr:uid="{00000000-0005-0000-0000-00006A180000}"/>
    <cellStyle name="40% - Accent2 2 2 17 2" xfId="7211" xr:uid="{00000000-0005-0000-0000-00006B180000}"/>
    <cellStyle name="40% - Accent2 2 2 17 2 2" xfId="7212" xr:uid="{00000000-0005-0000-0000-00006C180000}"/>
    <cellStyle name="40% - Accent2 2 2 17 3" xfId="7213" xr:uid="{00000000-0005-0000-0000-00006D180000}"/>
    <cellStyle name="40% - Accent2 2 2 18" xfId="7214" xr:uid="{00000000-0005-0000-0000-00006E180000}"/>
    <cellStyle name="40% - Accent2 2 2 18 2" xfId="7215" xr:uid="{00000000-0005-0000-0000-00006F180000}"/>
    <cellStyle name="40% - Accent2 2 2 19" xfId="7216" xr:uid="{00000000-0005-0000-0000-000070180000}"/>
    <cellStyle name="40% - Accent2 2 2 2" xfId="7217" xr:uid="{00000000-0005-0000-0000-000071180000}"/>
    <cellStyle name="40% - Accent2 2 2 2 2" xfId="7218" xr:uid="{00000000-0005-0000-0000-000072180000}"/>
    <cellStyle name="40% - Accent2 2 2 2 2 2" xfId="7219" xr:uid="{00000000-0005-0000-0000-000073180000}"/>
    <cellStyle name="40% - Accent2 2 2 2 2 2 2" xfId="7220" xr:uid="{00000000-0005-0000-0000-000074180000}"/>
    <cellStyle name="40% - Accent2 2 2 2 2 2 2 2" xfId="7221" xr:uid="{00000000-0005-0000-0000-000075180000}"/>
    <cellStyle name="40% - Accent2 2 2 2 2 2 3" xfId="7222" xr:uid="{00000000-0005-0000-0000-000076180000}"/>
    <cellStyle name="40% - Accent2 2 2 2 2 3" xfId="7223" xr:uid="{00000000-0005-0000-0000-000077180000}"/>
    <cellStyle name="40% - Accent2 2 2 2 2 3 2" xfId="7224" xr:uid="{00000000-0005-0000-0000-000078180000}"/>
    <cellStyle name="40% - Accent2 2 2 2 2 4" xfId="7225" xr:uid="{00000000-0005-0000-0000-000079180000}"/>
    <cellStyle name="40% - Accent2 2 2 2 3" xfId="7226" xr:uid="{00000000-0005-0000-0000-00007A180000}"/>
    <cellStyle name="40% - Accent2 2 2 2 3 2" xfId="7227" xr:uid="{00000000-0005-0000-0000-00007B180000}"/>
    <cellStyle name="40% - Accent2 2 2 2 3 2 2" xfId="7228" xr:uid="{00000000-0005-0000-0000-00007C180000}"/>
    <cellStyle name="40% - Accent2 2 2 2 3 2 2 2" xfId="7229" xr:uid="{00000000-0005-0000-0000-00007D180000}"/>
    <cellStyle name="40% - Accent2 2 2 2 3 2 3" xfId="7230" xr:uid="{00000000-0005-0000-0000-00007E180000}"/>
    <cellStyle name="40% - Accent2 2 2 2 3 3" xfId="7231" xr:uid="{00000000-0005-0000-0000-00007F180000}"/>
    <cellStyle name="40% - Accent2 2 2 2 3 3 2" xfId="7232" xr:uid="{00000000-0005-0000-0000-000080180000}"/>
    <cellStyle name="40% - Accent2 2 2 2 3 4" xfId="7233" xr:uid="{00000000-0005-0000-0000-000081180000}"/>
    <cellStyle name="40% - Accent2 2 2 2 4" xfId="7234" xr:uid="{00000000-0005-0000-0000-000082180000}"/>
    <cellStyle name="40% - Accent2 2 2 2 4 2" xfId="7235" xr:uid="{00000000-0005-0000-0000-000083180000}"/>
    <cellStyle name="40% - Accent2 2 2 2 4 2 2" xfId="7236" xr:uid="{00000000-0005-0000-0000-000084180000}"/>
    <cellStyle name="40% - Accent2 2 2 2 4 2 2 2" xfId="7237" xr:uid="{00000000-0005-0000-0000-000085180000}"/>
    <cellStyle name="40% - Accent2 2 2 2 4 2 3" xfId="7238" xr:uid="{00000000-0005-0000-0000-000086180000}"/>
    <cellStyle name="40% - Accent2 2 2 2 4 3" xfId="7239" xr:uid="{00000000-0005-0000-0000-000087180000}"/>
    <cellStyle name="40% - Accent2 2 2 2 4 3 2" xfId="7240" xr:uid="{00000000-0005-0000-0000-000088180000}"/>
    <cellStyle name="40% - Accent2 2 2 2 4 4" xfId="7241" xr:uid="{00000000-0005-0000-0000-000089180000}"/>
    <cellStyle name="40% - Accent2 2 2 2 5" xfId="7242" xr:uid="{00000000-0005-0000-0000-00008A180000}"/>
    <cellStyle name="40% - Accent2 2 2 2 5 2" xfId="7243" xr:uid="{00000000-0005-0000-0000-00008B180000}"/>
    <cellStyle name="40% - Accent2 2 2 2 5 2 2" xfId="7244" xr:uid="{00000000-0005-0000-0000-00008C180000}"/>
    <cellStyle name="40% - Accent2 2 2 2 5 2 2 2" xfId="7245" xr:uid="{00000000-0005-0000-0000-00008D180000}"/>
    <cellStyle name="40% - Accent2 2 2 2 5 2 3" xfId="7246" xr:uid="{00000000-0005-0000-0000-00008E180000}"/>
    <cellStyle name="40% - Accent2 2 2 2 5 3" xfId="7247" xr:uid="{00000000-0005-0000-0000-00008F180000}"/>
    <cellStyle name="40% - Accent2 2 2 2 5 3 2" xfId="7248" xr:uid="{00000000-0005-0000-0000-000090180000}"/>
    <cellStyle name="40% - Accent2 2 2 2 5 4" xfId="7249" xr:uid="{00000000-0005-0000-0000-000091180000}"/>
    <cellStyle name="40% - Accent2 2 2 2 6" xfId="7250" xr:uid="{00000000-0005-0000-0000-000092180000}"/>
    <cellStyle name="40% - Accent2 2 2 2 6 2" xfId="7251" xr:uid="{00000000-0005-0000-0000-000093180000}"/>
    <cellStyle name="40% - Accent2 2 2 2 6 2 2" xfId="7252" xr:uid="{00000000-0005-0000-0000-000094180000}"/>
    <cellStyle name="40% - Accent2 2 2 2 6 2 2 2" xfId="7253" xr:uid="{00000000-0005-0000-0000-000095180000}"/>
    <cellStyle name="40% - Accent2 2 2 2 6 2 3" xfId="7254" xr:uid="{00000000-0005-0000-0000-000096180000}"/>
    <cellStyle name="40% - Accent2 2 2 2 6 3" xfId="7255" xr:uid="{00000000-0005-0000-0000-000097180000}"/>
    <cellStyle name="40% - Accent2 2 2 2 6 3 2" xfId="7256" xr:uid="{00000000-0005-0000-0000-000098180000}"/>
    <cellStyle name="40% - Accent2 2 2 2 6 4" xfId="7257" xr:uid="{00000000-0005-0000-0000-000099180000}"/>
    <cellStyle name="40% - Accent2 2 2 2 7" xfId="7258" xr:uid="{00000000-0005-0000-0000-00009A180000}"/>
    <cellStyle name="40% - Accent2 2 2 2 7 2" xfId="7259" xr:uid="{00000000-0005-0000-0000-00009B180000}"/>
    <cellStyle name="40% - Accent2 2 2 2 7 2 2" xfId="7260" xr:uid="{00000000-0005-0000-0000-00009C180000}"/>
    <cellStyle name="40% - Accent2 2 2 2 7 3" xfId="7261" xr:uid="{00000000-0005-0000-0000-00009D180000}"/>
    <cellStyle name="40% - Accent2 2 2 2 8" xfId="7262" xr:uid="{00000000-0005-0000-0000-00009E180000}"/>
    <cellStyle name="40% - Accent2 2 2 2 8 2" xfId="7263" xr:uid="{00000000-0005-0000-0000-00009F180000}"/>
    <cellStyle name="40% - Accent2 2 2 2 9" xfId="7264" xr:uid="{00000000-0005-0000-0000-0000A0180000}"/>
    <cellStyle name="40% - Accent2 2 2 3" xfId="7265" xr:uid="{00000000-0005-0000-0000-0000A1180000}"/>
    <cellStyle name="40% - Accent2 2 2 3 2" xfId="7266" xr:uid="{00000000-0005-0000-0000-0000A2180000}"/>
    <cellStyle name="40% - Accent2 2 2 3 2 2" xfId="7267" xr:uid="{00000000-0005-0000-0000-0000A3180000}"/>
    <cellStyle name="40% - Accent2 2 2 3 2 2 2" xfId="7268" xr:uid="{00000000-0005-0000-0000-0000A4180000}"/>
    <cellStyle name="40% - Accent2 2 2 3 2 2 2 2" xfId="7269" xr:uid="{00000000-0005-0000-0000-0000A5180000}"/>
    <cellStyle name="40% - Accent2 2 2 3 2 2 3" xfId="7270" xr:uid="{00000000-0005-0000-0000-0000A6180000}"/>
    <cellStyle name="40% - Accent2 2 2 3 2 3" xfId="7271" xr:uid="{00000000-0005-0000-0000-0000A7180000}"/>
    <cellStyle name="40% - Accent2 2 2 3 2 3 2" xfId="7272" xr:uid="{00000000-0005-0000-0000-0000A8180000}"/>
    <cellStyle name="40% - Accent2 2 2 3 2 4" xfId="7273" xr:uid="{00000000-0005-0000-0000-0000A9180000}"/>
    <cellStyle name="40% - Accent2 2 2 3 3" xfId="7274" xr:uid="{00000000-0005-0000-0000-0000AA180000}"/>
    <cellStyle name="40% - Accent2 2 2 3 3 2" xfId="7275" xr:uid="{00000000-0005-0000-0000-0000AB180000}"/>
    <cellStyle name="40% - Accent2 2 2 3 3 2 2" xfId="7276" xr:uid="{00000000-0005-0000-0000-0000AC180000}"/>
    <cellStyle name="40% - Accent2 2 2 3 3 2 2 2" xfId="7277" xr:uid="{00000000-0005-0000-0000-0000AD180000}"/>
    <cellStyle name="40% - Accent2 2 2 3 3 2 3" xfId="7278" xr:uid="{00000000-0005-0000-0000-0000AE180000}"/>
    <cellStyle name="40% - Accent2 2 2 3 3 3" xfId="7279" xr:uid="{00000000-0005-0000-0000-0000AF180000}"/>
    <cellStyle name="40% - Accent2 2 2 3 3 3 2" xfId="7280" xr:uid="{00000000-0005-0000-0000-0000B0180000}"/>
    <cellStyle name="40% - Accent2 2 2 3 3 4" xfId="7281" xr:uid="{00000000-0005-0000-0000-0000B1180000}"/>
    <cellStyle name="40% - Accent2 2 2 3 4" xfId="7282" xr:uid="{00000000-0005-0000-0000-0000B2180000}"/>
    <cellStyle name="40% - Accent2 2 2 3 4 2" xfId="7283" xr:uid="{00000000-0005-0000-0000-0000B3180000}"/>
    <cellStyle name="40% - Accent2 2 2 3 4 2 2" xfId="7284" xr:uid="{00000000-0005-0000-0000-0000B4180000}"/>
    <cellStyle name="40% - Accent2 2 2 3 4 2 2 2" xfId="7285" xr:uid="{00000000-0005-0000-0000-0000B5180000}"/>
    <cellStyle name="40% - Accent2 2 2 3 4 2 3" xfId="7286" xr:uid="{00000000-0005-0000-0000-0000B6180000}"/>
    <cellStyle name="40% - Accent2 2 2 3 4 3" xfId="7287" xr:uid="{00000000-0005-0000-0000-0000B7180000}"/>
    <cellStyle name="40% - Accent2 2 2 3 4 3 2" xfId="7288" xr:uid="{00000000-0005-0000-0000-0000B8180000}"/>
    <cellStyle name="40% - Accent2 2 2 3 4 4" xfId="7289" xr:uid="{00000000-0005-0000-0000-0000B9180000}"/>
    <cellStyle name="40% - Accent2 2 2 3 5" xfId="7290" xr:uid="{00000000-0005-0000-0000-0000BA180000}"/>
    <cellStyle name="40% - Accent2 2 2 3 5 2" xfId="7291" xr:uid="{00000000-0005-0000-0000-0000BB180000}"/>
    <cellStyle name="40% - Accent2 2 2 3 5 2 2" xfId="7292" xr:uid="{00000000-0005-0000-0000-0000BC180000}"/>
    <cellStyle name="40% - Accent2 2 2 3 5 2 2 2" xfId="7293" xr:uid="{00000000-0005-0000-0000-0000BD180000}"/>
    <cellStyle name="40% - Accent2 2 2 3 5 2 3" xfId="7294" xr:uid="{00000000-0005-0000-0000-0000BE180000}"/>
    <cellStyle name="40% - Accent2 2 2 3 5 3" xfId="7295" xr:uid="{00000000-0005-0000-0000-0000BF180000}"/>
    <cellStyle name="40% - Accent2 2 2 3 5 3 2" xfId="7296" xr:uid="{00000000-0005-0000-0000-0000C0180000}"/>
    <cellStyle name="40% - Accent2 2 2 3 5 4" xfId="7297" xr:uid="{00000000-0005-0000-0000-0000C1180000}"/>
    <cellStyle name="40% - Accent2 2 2 3 6" xfId="7298" xr:uid="{00000000-0005-0000-0000-0000C2180000}"/>
    <cellStyle name="40% - Accent2 2 2 3 6 2" xfId="7299" xr:uid="{00000000-0005-0000-0000-0000C3180000}"/>
    <cellStyle name="40% - Accent2 2 2 3 6 2 2" xfId="7300" xr:uid="{00000000-0005-0000-0000-0000C4180000}"/>
    <cellStyle name="40% - Accent2 2 2 3 6 2 2 2" xfId="7301" xr:uid="{00000000-0005-0000-0000-0000C5180000}"/>
    <cellStyle name="40% - Accent2 2 2 3 6 2 3" xfId="7302" xr:uid="{00000000-0005-0000-0000-0000C6180000}"/>
    <cellStyle name="40% - Accent2 2 2 3 6 3" xfId="7303" xr:uid="{00000000-0005-0000-0000-0000C7180000}"/>
    <cellStyle name="40% - Accent2 2 2 3 6 3 2" xfId="7304" xr:uid="{00000000-0005-0000-0000-0000C8180000}"/>
    <cellStyle name="40% - Accent2 2 2 3 6 4" xfId="7305" xr:uid="{00000000-0005-0000-0000-0000C9180000}"/>
    <cellStyle name="40% - Accent2 2 2 3 7" xfId="7306" xr:uid="{00000000-0005-0000-0000-0000CA180000}"/>
    <cellStyle name="40% - Accent2 2 2 3 7 2" xfId="7307" xr:uid="{00000000-0005-0000-0000-0000CB180000}"/>
    <cellStyle name="40% - Accent2 2 2 3 7 2 2" xfId="7308" xr:uid="{00000000-0005-0000-0000-0000CC180000}"/>
    <cellStyle name="40% - Accent2 2 2 3 7 3" xfId="7309" xr:uid="{00000000-0005-0000-0000-0000CD180000}"/>
    <cellStyle name="40% - Accent2 2 2 3 8" xfId="7310" xr:uid="{00000000-0005-0000-0000-0000CE180000}"/>
    <cellStyle name="40% - Accent2 2 2 3 8 2" xfId="7311" xr:uid="{00000000-0005-0000-0000-0000CF180000}"/>
    <cellStyle name="40% - Accent2 2 2 3 9" xfId="7312" xr:uid="{00000000-0005-0000-0000-0000D0180000}"/>
    <cellStyle name="40% - Accent2 2 2 4" xfId="7313" xr:uid="{00000000-0005-0000-0000-0000D1180000}"/>
    <cellStyle name="40% - Accent2 2 2 4 2" xfId="7314" xr:uid="{00000000-0005-0000-0000-0000D2180000}"/>
    <cellStyle name="40% - Accent2 2 2 4 2 2" xfId="7315" xr:uid="{00000000-0005-0000-0000-0000D3180000}"/>
    <cellStyle name="40% - Accent2 2 2 4 2 2 2" xfId="7316" xr:uid="{00000000-0005-0000-0000-0000D4180000}"/>
    <cellStyle name="40% - Accent2 2 2 4 2 3" xfId="7317" xr:uid="{00000000-0005-0000-0000-0000D5180000}"/>
    <cellStyle name="40% - Accent2 2 2 4 3" xfId="7318" xr:uid="{00000000-0005-0000-0000-0000D6180000}"/>
    <cellStyle name="40% - Accent2 2 2 4 3 2" xfId="7319" xr:uid="{00000000-0005-0000-0000-0000D7180000}"/>
    <cellStyle name="40% - Accent2 2 2 4 4" xfId="7320" xr:uid="{00000000-0005-0000-0000-0000D8180000}"/>
    <cellStyle name="40% - Accent2 2 2 5" xfId="7321" xr:uid="{00000000-0005-0000-0000-0000D9180000}"/>
    <cellStyle name="40% - Accent2 2 2 5 2" xfId="7322" xr:uid="{00000000-0005-0000-0000-0000DA180000}"/>
    <cellStyle name="40% - Accent2 2 2 5 2 2" xfId="7323" xr:uid="{00000000-0005-0000-0000-0000DB180000}"/>
    <cellStyle name="40% - Accent2 2 2 5 2 2 2" xfId="7324" xr:uid="{00000000-0005-0000-0000-0000DC180000}"/>
    <cellStyle name="40% - Accent2 2 2 5 2 3" xfId="7325" xr:uid="{00000000-0005-0000-0000-0000DD180000}"/>
    <cellStyle name="40% - Accent2 2 2 5 3" xfId="7326" xr:uid="{00000000-0005-0000-0000-0000DE180000}"/>
    <cellStyle name="40% - Accent2 2 2 5 3 2" xfId="7327" xr:uid="{00000000-0005-0000-0000-0000DF180000}"/>
    <cellStyle name="40% - Accent2 2 2 5 4" xfId="7328" xr:uid="{00000000-0005-0000-0000-0000E0180000}"/>
    <cellStyle name="40% - Accent2 2 2 6" xfId="7329" xr:uid="{00000000-0005-0000-0000-0000E1180000}"/>
    <cellStyle name="40% - Accent2 2 2 6 2" xfId="7330" xr:uid="{00000000-0005-0000-0000-0000E2180000}"/>
    <cellStyle name="40% - Accent2 2 2 6 2 2" xfId="7331" xr:uid="{00000000-0005-0000-0000-0000E3180000}"/>
    <cellStyle name="40% - Accent2 2 2 6 2 2 2" xfId="7332" xr:uid="{00000000-0005-0000-0000-0000E4180000}"/>
    <cellStyle name="40% - Accent2 2 2 6 2 3" xfId="7333" xr:uid="{00000000-0005-0000-0000-0000E5180000}"/>
    <cellStyle name="40% - Accent2 2 2 6 3" xfId="7334" xr:uid="{00000000-0005-0000-0000-0000E6180000}"/>
    <cellStyle name="40% - Accent2 2 2 6 3 2" xfId="7335" xr:uid="{00000000-0005-0000-0000-0000E7180000}"/>
    <cellStyle name="40% - Accent2 2 2 6 4" xfId="7336" xr:uid="{00000000-0005-0000-0000-0000E8180000}"/>
    <cellStyle name="40% - Accent2 2 2 7" xfId="7337" xr:uid="{00000000-0005-0000-0000-0000E9180000}"/>
    <cellStyle name="40% - Accent2 2 2 7 2" xfId="7338" xr:uid="{00000000-0005-0000-0000-0000EA180000}"/>
    <cellStyle name="40% - Accent2 2 2 7 2 2" xfId="7339" xr:uid="{00000000-0005-0000-0000-0000EB180000}"/>
    <cellStyle name="40% - Accent2 2 2 7 2 2 2" xfId="7340" xr:uid="{00000000-0005-0000-0000-0000EC180000}"/>
    <cellStyle name="40% - Accent2 2 2 7 2 3" xfId="7341" xr:uid="{00000000-0005-0000-0000-0000ED180000}"/>
    <cellStyle name="40% - Accent2 2 2 7 3" xfId="7342" xr:uid="{00000000-0005-0000-0000-0000EE180000}"/>
    <cellStyle name="40% - Accent2 2 2 7 3 2" xfId="7343" xr:uid="{00000000-0005-0000-0000-0000EF180000}"/>
    <cellStyle name="40% - Accent2 2 2 7 4" xfId="7344" xr:uid="{00000000-0005-0000-0000-0000F0180000}"/>
    <cellStyle name="40% - Accent2 2 2 8" xfId="7345" xr:uid="{00000000-0005-0000-0000-0000F1180000}"/>
    <cellStyle name="40% - Accent2 2 2 8 2" xfId="7346" xr:uid="{00000000-0005-0000-0000-0000F2180000}"/>
    <cellStyle name="40% - Accent2 2 2 8 2 2" xfId="7347" xr:uid="{00000000-0005-0000-0000-0000F3180000}"/>
    <cellStyle name="40% - Accent2 2 2 8 2 2 2" xfId="7348" xr:uid="{00000000-0005-0000-0000-0000F4180000}"/>
    <cellStyle name="40% - Accent2 2 2 8 2 3" xfId="7349" xr:uid="{00000000-0005-0000-0000-0000F5180000}"/>
    <cellStyle name="40% - Accent2 2 2 8 3" xfId="7350" xr:uid="{00000000-0005-0000-0000-0000F6180000}"/>
    <cellStyle name="40% - Accent2 2 2 8 3 2" xfId="7351" xr:uid="{00000000-0005-0000-0000-0000F7180000}"/>
    <cellStyle name="40% - Accent2 2 2 8 4" xfId="7352" xr:uid="{00000000-0005-0000-0000-0000F8180000}"/>
    <cellStyle name="40% - Accent2 2 2 9" xfId="7353" xr:uid="{00000000-0005-0000-0000-0000F9180000}"/>
    <cellStyle name="40% - Accent2 2 2 9 2" xfId="7354" xr:uid="{00000000-0005-0000-0000-0000FA180000}"/>
    <cellStyle name="40% - Accent2 2 2 9 2 2" xfId="7355" xr:uid="{00000000-0005-0000-0000-0000FB180000}"/>
    <cellStyle name="40% - Accent2 2 2 9 3" xfId="7356" xr:uid="{00000000-0005-0000-0000-0000FC180000}"/>
    <cellStyle name="40% - Accent2 2 20" xfId="7357" xr:uid="{00000000-0005-0000-0000-0000FD180000}"/>
    <cellStyle name="40% - Accent2 2 20 2" xfId="7358" xr:uid="{00000000-0005-0000-0000-0000FE180000}"/>
    <cellStyle name="40% - Accent2 2 20 2 2" xfId="7359" xr:uid="{00000000-0005-0000-0000-0000FF180000}"/>
    <cellStyle name="40% - Accent2 2 20 3" xfId="7360" xr:uid="{00000000-0005-0000-0000-000000190000}"/>
    <cellStyle name="40% - Accent2 2 21" xfId="7361" xr:uid="{00000000-0005-0000-0000-000001190000}"/>
    <cellStyle name="40% - Accent2 2 21 2" xfId="7362" xr:uid="{00000000-0005-0000-0000-000002190000}"/>
    <cellStyle name="40% - Accent2 2 21 2 2" xfId="7363" xr:uid="{00000000-0005-0000-0000-000003190000}"/>
    <cellStyle name="40% - Accent2 2 21 3" xfId="7364" xr:uid="{00000000-0005-0000-0000-000004190000}"/>
    <cellStyle name="40% - Accent2 2 22" xfId="7365" xr:uid="{00000000-0005-0000-0000-000005190000}"/>
    <cellStyle name="40% - Accent2 2 22 2" xfId="7366" xr:uid="{00000000-0005-0000-0000-000006190000}"/>
    <cellStyle name="40% - Accent2 2 22 2 2" xfId="7367" xr:uid="{00000000-0005-0000-0000-000007190000}"/>
    <cellStyle name="40% - Accent2 2 22 3" xfId="7368" xr:uid="{00000000-0005-0000-0000-000008190000}"/>
    <cellStyle name="40% - Accent2 2 23" xfId="7369" xr:uid="{00000000-0005-0000-0000-000009190000}"/>
    <cellStyle name="40% - Accent2 2 23 2" xfId="7370" xr:uid="{00000000-0005-0000-0000-00000A190000}"/>
    <cellStyle name="40% - Accent2 2 24" xfId="7371" xr:uid="{00000000-0005-0000-0000-00000B190000}"/>
    <cellStyle name="40% - Accent2 2 25" xfId="7372" xr:uid="{00000000-0005-0000-0000-00000C190000}"/>
    <cellStyle name="40% - Accent2 2 3" xfId="7373" xr:uid="{00000000-0005-0000-0000-00000D190000}"/>
    <cellStyle name="40% - Accent2 2 3 2" xfId="7374" xr:uid="{00000000-0005-0000-0000-00000E190000}"/>
    <cellStyle name="40% - Accent2 2 3 2 2" xfId="7375" xr:uid="{00000000-0005-0000-0000-00000F190000}"/>
    <cellStyle name="40% - Accent2 2 3 2 2 2" xfId="7376" xr:uid="{00000000-0005-0000-0000-000010190000}"/>
    <cellStyle name="40% - Accent2 2 3 2 2 2 2" xfId="7377" xr:uid="{00000000-0005-0000-0000-000011190000}"/>
    <cellStyle name="40% - Accent2 2 3 2 2 3" xfId="7378" xr:uid="{00000000-0005-0000-0000-000012190000}"/>
    <cellStyle name="40% - Accent2 2 3 2 3" xfId="7379" xr:uid="{00000000-0005-0000-0000-000013190000}"/>
    <cellStyle name="40% - Accent2 2 3 2 3 2" xfId="7380" xr:uid="{00000000-0005-0000-0000-000014190000}"/>
    <cellStyle name="40% - Accent2 2 3 2 4" xfId="7381" xr:uid="{00000000-0005-0000-0000-000015190000}"/>
    <cellStyle name="40% - Accent2 2 3 3" xfId="7382" xr:uid="{00000000-0005-0000-0000-000016190000}"/>
    <cellStyle name="40% - Accent2 2 3 3 2" xfId="7383" xr:uid="{00000000-0005-0000-0000-000017190000}"/>
    <cellStyle name="40% - Accent2 2 3 3 2 2" xfId="7384" xr:uid="{00000000-0005-0000-0000-000018190000}"/>
    <cellStyle name="40% - Accent2 2 3 3 2 2 2" xfId="7385" xr:uid="{00000000-0005-0000-0000-000019190000}"/>
    <cellStyle name="40% - Accent2 2 3 3 2 3" xfId="7386" xr:uid="{00000000-0005-0000-0000-00001A190000}"/>
    <cellStyle name="40% - Accent2 2 3 3 3" xfId="7387" xr:uid="{00000000-0005-0000-0000-00001B190000}"/>
    <cellStyle name="40% - Accent2 2 3 3 3 2" xfId="7388" xr:uid="{00000000-0005-0000-0000-00001C190000}"/>
    <cellStyle name="40% - Accent2 2 3 3 4" xfId="7389" xr:uid="{00000000-0005-0000-0000-00001D190000}"/>
    <cellStyle name="40% - Accent2 2 3 4" xfId="7390" xr:uid="{00000000-0005-0000-0000-00001E190000}"/>
    <cellStyle name="40% - Accent2 2 3 4 2" xfId="7391" xr:uid="{00000000-0005-0000-0000-00001F190000}"/>
    <cellStyle name="40% - Accent2 2 3 4 2 2" xfId="7392" xr:uid="{00000000-0005-0000-0000-000020190000}"/>
    <cellStyle name="40% - Accent2 2 3 4 2 2 2" xfId="7393" xr:uid="{00000000-0005-0000-0000-000021190000}"/>
    <cellStyle name="40% - Accent2 2 3 4 2 3" xfId="7394" xr:uid="{00000000-0005-0000-0000-000022190000}"/>
    <cellStyle name="40% - Accent2 2 3 4 3" xfId="7395" xr:uid="{00000000-0005-0000-0000-000023190000}"/>
    <cellStyle name="40% - Accent2 2 3 4 3 2" xfId="7396" xr:uid="{00000000-0005-0000-0000-000024190000}"/>
    <cellStyle name="40% - Accent2 2 3 4 4" xfId="7397" xr:uid="{00000000-0005-0000-0000-000025190000}"/>
    <cellStyle name="40% - Accent2 2 3 5" xfId="7398" xr:uid="{00000000-0005-0000-0000-000026190000}"/>
    <cellStyle name="40% - Accent2 2 3 5 2" xfId="7399" xr:uid="{00000000-0005-0000-0000-000027190000}"/>
    <cellStyle name="40% - Accent2 2 3 5 2 2" xfId="7400" xr:uid="{00000000-0005-0000-0000-000028190000}"/>
    <cellStyle name="40% - Accent2 2 3 5 2 2 2" xfId="7401" xr:uid="{00000000-0005-0000-0000-000029190000}"/>
    <cellStyle name="40% - Accent2 2 3 5 2 3" xfId="7402" xr:uid="{00000000-0005-0000-0000-00002A190000}"/>
    <cellStyle name="40% - Accent2 2 3 5 3" xfId="7403" xr:uid="{00000000-0005-0000-0000-00002B190000}"/>
    <cellStyle name="40% - Accent2 2 3 5 3 2" xfId="7404" xr:uid="{00000000-0005-0000-0000-00002C190000}"/>
    <cellStyle name="40% - Accent2 2 3 5 4" xfId="7405" xr:uid="{00000000-0005-0000-0000-00002D190000}"/>
    <cellStyle name="40% - Accent2 2 3 6" xfId="7406" xr:uid="{00000000-0005-0000-0000-00002E190000}"/>
    <cellStyle name="40% - Accent2 2 3 6 2" xfId="7407" xr:uid="{00000000-0005-0000-0000-00002F190000}"/>
    <cellStyle name="40% - Accent2 2 3 6 2 2" xfId="7408" xr:uid="{00000000-0005-0000-0000-000030190000}"/>
    <cellStyle name="40% - Accent2 2 3 6 2 2 2" xfId="7409" xr:uid="{00000000-0005-0000-0000-000031190000}"/>
    <cellStyle name="40% - Accent2 2 3 6 2 3" xfId="7410" xr:uid="{00000000-0005-0000-0000-000032190000}"/>
    <cellStyle name="40% - Accent2 2 3 6 3" xfId="7411" xr:uid="{00000000-0005-0000-0000-000033190000}"/>
    <cellStyle name="40% - Accent2 2 3 6 3 2" xfId="7412" xr:uid="{00000000-0005-0000-0000-000034190000}"/>
    <cellStyle name="40% - Accent2 2 3 6 4" xfId="7413" xr:uid="{00000000-0005-0000-0000-000035190000}"/>
    <cellStyle name="40% - Accent2 2 3 7" xfId="7414" xr:uid="{00000000-0005-0000-0000-000036190000}"/>
    <cellStyle name="40% - Accent2 2 3 7 2" xfId="7415" xr:uid="{00000000-0005-0000-0000-000037190000}"/>
    <cellStyle name="40% - Accent2 2 3 7 2 2" xfId="7416" xr:uid="{00000000-0005-0000-0000-000038190000}"/>
    <cellStyle name="40% - Accent2 2 3 7 3" xfId="7417" xr:uid="{00000000-0005-0000-0000-000039190000}"/>
    <cellStyle name="40% - Accent2 2 3 8" xfId="7418" xr:uid="{00000000-0005-0000-0000-00003A190000}"/>
    <cellStyle name="40% - Accent2 2 3 8 2" xfId="7419" xr:uid="{00000000-0005-0000-0000-00003B190000}"/>
    <cellStyle name="40% - Accent2 2 3 9" xfId="7420" xr:uid="{00000000-0005-0000-0000-00003C190000}"/>
    <cellStyle name="40% - Accent2 2 4" xfId="7421" xr:uid="{00000000-0005-0000-0000-00003D190000}"/>
    <cellStyle name="40% - Accent2 2 4 2" xfId="7422" xr:uid="{00000000-0005-0000-0000-00003E190000}"/>
    <cellStyle name="40% - Accent2 2 4 2 2" xfId="7423" xr:uid="{00000000-0005-0000-0000-00003F190000}"/>
    <cellStyle name="40% - Accent2 2 4 2 2 2" xfId="7424" xr:uid="{00000000-0005-0000-0000-000040190000}"/>
    <cellStyle name="40% - Accent2 2 4 2 2 2 2" xfId="7425" xr:uid="{00000000-0005-0000-0000-000041190000}"/>
    <cellStyle name="40% - Accent2 2 4 2 2 3" xfId="7426" xr:uid="{00000000-0005-0000-0000-000042190000}"/>
    <cellStyle name="40% - Accent2 2 4 2 3" xfId="7427" xr:uid="{00000000-0005-0000-0000-000043190000}"/>
    <cellStyle name="40% - Accent2 2 4 2 3 2" xfId="7428" xr:uid="{00000000-0005-0000-0000-000044190000}"/>
    <cellStyle name="40% - Accent2 2 4 2 4" xfId="7429" xr:uid="{00000000-0005-0000-0000-000045190000}"/>
    <cellStyle name="40% - Accent2 2 4 3" xfId="7430" xr:uid="{00000000-0005-0000-0000-000046190000}"/>
    <cellStyle name="40% - Accent2 2 4 3 2" xfId="7431" xr:uid="{00000000-0005-0000-0000-000047190000}"/>
    <cellStyle name="40% - Accent2 2 4 3 2 2" xfId="7432" xr:uid="{00000000-0005-0000-0000-000048190000}"/>
    <cellStyle name="40% - Accent2 2 4 3 2 2 2" xfId="7433" xr:uid="{00000000-0005-0000-0000-000049190000}"/>
    <cellStyle name="40% - Accent2 2 4 3 2 3" xfId="7434" xr:uid="{00000000-0005-0000-0000-00004A190000}"/>
    <cellStyle name="40% - Accent2 2 4 3 3" xfId="7435" xr:uid="{00000000-0005-0000-0000-00004B190000}"/>
    <cellStyle name="40% - Accent2 2 4 3 3 2" xfId="7436" xr:uid="{00000000-0005-0000-0000-00004C190000}"/>
    <cellStyle name="40% - Accent2 2 4 3 4" xfId="7437" xr:uid="{00000000-0005-0000-0000-00004D190000}"/>
    <cellStyle name="40% - Accent2 2 4 4" xfId="7438" xr:uid="{00000000-0005-0000-0000-00004E190000}"/>
    <cellStyle name="40% - Accent2 2 4 4 2" xfId="7439" xr:uid="{00000000-0005-0000-0000-00004F190000}"/>
    <cellStyle name="40% - Accent2 2 4 4 2 2" xfId="7440" xr:uid="{00000000-0005-0000-0000-000050190000}"/>
    <cellStyle name="40% - Accent2 2 4 4 2 2 2" xfId="7441" xr:uid="{00000000-0005-0000-0000-000051190000}"/>
    <cellStyle name="40% - Accent2 2 4 4 2 3" xfId="7442" xr:uid="{00000000-0005-0000-0000-000052190000}"/>
    <cellStyle name="40% - Accent2 2 4 4 3" xfId="7443" xr:uid="{00000000-0005-0000-0000-000053190000}"/>
    <cellStyle name="40% - Accent2 2 4 4 3 2" xfId="7444" xr:uid="{00000000-0005-0000-0000-000054190000}"/>
    <cellStyle name="40% - Accent2 2 4 4 4" xfId="7445" xr:uid="{00000000-0005-0000-0000-000055190000}"/>
    <cellStyle name="40% - Accent2 2 4 5" xfId="7446" xr:uid="{00000000-0005-0000-0000-000056190000}"/>
    <cellStyle name="40% - Accent2 2 4 5 2" xfId="7447" xr:uid="{00000000-0005-0000-0000-000057190000}"/>
    <cellStyle name="40% - Accent2 2 4 5 2 2" xfId="7448" xr:uid="{00000000-0005-0000-0000-000058190000}"/>
    <cellStyle name="40% - Accent2 2 4 5 2 2 2" xfId="7449" xr:uid="{00000000-0005-0000-0000-000059190000}"/>
    <cellStyle name="40% - Accent2 2 4 5 2 3" xfId="7450" xr:uid="{00000000-0005-0000-0000-00005A190000}"/>
    <cellStyle name="40% - Accent2 2 4 5 3" xfId="7451" xr:uid="{00000000-0005-0000-0000-00005B190000}"/>
    <cellStyle name="40% - Accent2 2 4 5 3 2" xfId="7452" xr:uid="{00000000-0005-0000-0000-00005C190000}"/>
    <cellStyle name="40% - Accent2 2 4 5 4" xfId="7453" xr:uid="{00000000-0005-0000-0000-00005D190000}"/>
    <cellStyle name="40% - Accent2 2 4 6" xfId="7454" xr:uid="{00000000-0005-0000-0000-00005E190000}"/>
    <cellStyle name="40% - Accent2 2 4 6 2" xfId="7455" xr:uid="{00000000-0005-0000-0000-00005F190000}"/>
    <cellStyle name="40% - Accent2 2 4 6 2 2" xfId="7456" xr:uid="{00000000-0005-0000-0000-000060190000}"/>
    <cellStyle name="40% - Accent2 2 4 6 2 2 2" xfId="7457" xr:uid="{00000000-0005-0000-0000-000061190000}"/>
    <cellStyle name="40% - Accent2 2 4 6 2 3" xfId="7458" xr:uid="{00000000-0005-0000-0000-000062190000}"/>
    <cellStyle name="40% - Accent2 2 4 6 3" xfId="7459" xr:uid="{00000000-0005-0000-0000-000063190000}"/>
    <cellStyle name="40% - Accent2 2 4 6 3 2" xfId="7460" xr:uid="{00000000-0005-0000-0000-000064190000}"/>
    <cellStyle name="40% - Accent2 2 4 6 4" xfId="7461" xr:uid="{00000000-0005-0000-0000-000065190000}"/>
    <cellStyle name="40% - Accent2 2 4 7" xfId="7462" xr:uid="{00000000-0005-0000-0000-000066190000}"/>
    <cellStyle name="40% - Accent2 2 4 7 2" xfId="7463" xr:uid="{00000000-0005-0000-0000-000067190000}"/>
    <cellStyle name="40% - Accent2 2 4 7 2 2" xfId="7464" xr:uid="{00000000-0005-0000-0000-000068190000}"/>
    <cellStyle name="40% - Accent2 2 4 7 3" xfId="7465" xr:uid="{00000000-0005-0000-0000-000069190000}"/>
    <cellStyle name="40% - Accent2 2 4 8" xfId="7466" xr:uid="{00000000-0005-0000-0000-00006A190000}"/>
    <cellStyle name="40% - Accent2 2 4 8 2" xfId="7467" xr:uid="{00000000-0005-0000-0000-00006B190000}"/>
    <cellStyle name="40% - Accent2 2 4 9" xfId="7468" xr:uid="{00000000-0005-0000-0000-00006C190000}"/>
    <cellStyle name="40% - Accent2 2 5" xfId="7469" xr:uid="{00000000-0005-0000-0000-00006D190000}"/>
    <cellStyle name="40% - Accent2 2 5 2" xfId="7470" xr:uid="{00000000-0005-0000-0000-00006E190000}"/>
    <cellStyle name="40% - Accent2 2 5 2 2" xfId="7471" xr:uid="{00000000-0005-0000-0000-00006F190000}"/>
    <cellStyle name="40% - Accent2 2 5 2 2 2" xfId="7472" xr:uid="{00000000-0005-0000-0000-000070190000}"/>
    <cellStyle name="40% - Accent2 2 5 2 2 2 2" xfId="7473" xr:uid="{00000000-0005-0000-0000-000071190000}"/>
    <cellStyle name="40% - Accent2 2 5 2 2 3" xfId="7474" xr:uid="{00000000-0005-0000-0000-000072190000}"/>
    <cellStyle name="40% - Accent2 2 5 2 3" xfId="7475" xr:uid="{00000000-0005-0000-0000-000073190000}"/>
    <cellStyle name="40% - Accent2 2 5 2 3 2" xfId="7476" xr:uid="{00000000-0005-0000-0000-000074190000}"/>
    <cellStyle name="40% - Accent2 2 5 2 4" xfId="7477" xr:uid="{00000000-0005-0000-0000-000075190000}"/>
    <cellStyle name="40% - Accent2 2 5 3" xfId="7478" xr:uid="{00000000-0005-0000-0000-000076190000}"/>
    <cellStyle name="40% - Accent2 2 5 3 2" xfId="7479" xr:uid="{00000000-0005-0000-0000-000077190000}"/>
    <cellStyle name="40% - Accent2 2 5 3 2 2" xfId="7480" xr:uid="{00000000-0005-0000-0000-000078190000}"/>
    <cellStyle name="40% - Accent2 2 5 3 2 2 2" xfId="7481" xr:uid="{00000000-0005-0000-0000-000079190000}"/>
    <cellStyle name="40% - Accent2 2 5 3 2 3" xfId="7482" xr:uid="{00000000-0005-0000-0000-00007A190000}"/>
    <cellStyle name="40% - Accent2 2 5 3 3" xfId="7483" xr:uid="{00000000-0005-0000-0000-00007B190000}"/>
    <cellStyle name="40% - Accent2 2 5 3 3 2" xfId="7484" xr:uid="{00000000-0005-0000-0000-00007C190000}"/>
    <cellStyle name="40% - Accent2 2 5 3 4" xfId="7485" xr:uid="{00000000-0005-0000-0000-00007D190000}"/>
    <cellStyle name="40% - Accent2 2 5 4" xfId="7486" xr:uid="{00000000-0005-0000-0000-00007E190000}"/>
    <cellStyle name="40% - Accent2 2 5 4 2" xfId="7487" xr:uid="{00000000-0005-0000-0000-00007F190000}"/>
    <cellStyle name="40% - Accent2 2 5 4 2 2" xfId="7488" xr:uid="{00000000-0005-0000-0000-000080190000}"/>
    <cellStyle name="40% - Accent2 2 5 4 2 2 2" xfId="7489" xr:uid="{00000000-0005-0000-0000-000081190000}"/>
    <cellStyle name="40% - Accent2 2 5 4 2 3" xfId="7490" xr:uid="{00000000-0005-0000-0000-000082190000}"/>
    <cellStyle name="40% - Accent2 2 5 4 3" xfId="7491" xr:uid="{00000000-0005-0000-0000-000083190000}"/>
    <cellStyle name="40% - Accent2 2 5 4 3 2" xfId="7492" xr:uid="{00000000-0005-0000-0000-000084190000}"/>
    <cellStyle name="40% - Accent2 2 5 4 4" xfId="7493" xr:uid="{00000000-0005-0000-0000-000085190000}"/>
    <cellStyle name="40% - Accent2 2 5 5" xfId="7494" xr:uid="{00000000-0005-0000-0000-000086190000}"/>
    <cellStyle name="40% - Accent2 2 5 5 2" xfId="7495" xr:uid="{00000000-0005-0000-0000-000087190000}"/>
    <cellStyle name="40% - Accent2 2 5 5 2 2" xfId="7496" xr:uid="{00000000-0005-0000-0000-000088190000}"/>
    <cellStyle name="40% - Accent2 2 5 5 2 2 2" xfId="7497" xr:uid="{00000000-0005-0000-0000-000089190000}"/>
    <cellStyle name="40% - Accent2 2 5 5 2 3" xfId="7498" xr:uid="{00000000-0005-0000-0000-00008A190000}"/>
    <cellStyle name="40% - Accent2 2 5 5 3" xfId="7499" xr:uid="{00000000-0005-0000-0000-00008B190000}"/>
    <cellStyle name="40% - Accent2 2 5 5 3 2" xfId="7500" xr:uid="{00000000-0005-0000-0000-00008C190000}"/>
    <cellStyle name="40% - Accent2 2 5 5 4" xfId="7501" xr:uid="{00000000-0005-0000-0000-00008D190000}"/>
    <cellStyle name="40% - Accent2 2 5 6" xfId="7502" xr:uid="{00000000-0005-0000-0000-00008E190000}"/>
    <cellStyle name="40% - Accent2 2 5 6 2" xfId="7503" xr:uid="{00000000-0005-0000-0000-00008F190000}"/>
    <cellStyle name="40% - Accent2 2 5 6 2 2" xfId="7504" xr:uid="{00000000-0005-0000-0000-000090190000}"/>
    <cellStyle name="40% - Accent2 2 5 6 2 2 2" xfId="7505" xr:uid="{00000000-0005-0000-0000-000091190000}"/>
    <cellStyle name="40% - Accent2 2 5 6 2 3" xfId="7506" xr:uid="{00000000-0005-0000-0000-000092190000}"/>
    <cellStyle name="40% - Accent2 2 5 6 3" xfId="7507" xr:uid="{00000000-0005-0000-0000-000093190000}"/>
    <cellStyle name="40% - Accent2 2 5 6 3 2" xfId="7508" xr:uid="{00000000-0005-0000-0000-000094190000}"/>
    <cellStyle name="40% - Accent2 2 5 6 4" xfId="7509" xr:uid="{00000000-0005-0000-0000-000095190000}"/>
    <cellStyle name="40% - Accent2 2 5 7" xfId="7510" xr:uid="{00000000-0005-0000-0000-000096190000}"/>
    <cellStyle name="40% - Accent2 2 5 7 2" xfId="7511" xr:uid="{00000000-0005-0000-0000-000097190000}"/>
    <cellStyle name="40% - Accent2 2 5 7 2 2" xfId="7512" xr:uid="{00000000-0005-0000-0000-000098190000}"/>
    <cellStyle name="40% - Accent2 2 5 7 3" xfId="7513" xr:uid="{00000000-0005-0000-0000-000099190000}"/>
    <cellStyle name="40% - Accent2 2 5 8" xfId="7514" xr:uid="{00000000-0005-0000-0000-00009A190000}"/>
    <cellStyle name="40% - Accent2 2 5 8 2" xfId="7515" xr:uid="{00000000-0005-0000-0000-00009B190000}"/>
    <cellStyle name="40% - Accent2 2 5 9" xfId="7516" xr:uid="{00000000-0005-0000-0000-00009C190000}"/>
    <cellStyle name="40% - Accent2 2 6" xfId="7517" xr:uid="{00000000-0005-0000-0000-00009D190000}"/>
    <cellStyle name="40% - Accent2 2 6 2" xfId="7518" xr:uid="{00000000-0005-0000-0000-00009E190000}"/>
    <cellStyle name="40% - Accent2 2 6 2 2" xfId="7519" xr:uid="{00000000-0005-0000-0000-00009F190000}"/>
    <cellStyle name="40% - Accent2 2 6 2 2 2" xfId="7520" xr:uid="{00000000-0005-0000-0000-0000A0190000}"/>
    <cellStyle name="40% - Accent2 2 6 2 2 2 2" xfId="7521" xr:uid="{00000000-0005-0000-0000-0000A1190000}"/>
    <cellStyle name="40% - Accent2 2 6 2 2 3" xfId="7522" xr:uid="{00000000-0005-0000-0000-0000A2190000}"/>
    <cellStyle name="40% - Accent2 2 6 2 3" xfId="7523" xr:uid="{00000000-0005-0000-0000-0000A3190000}"/>
    <cellStyle name="40% - Accent2 2 6 2 3 2" xfId="7524" xr:uid="{00000000-0005-0000-0000-0000A4190000}"/>
    <cellStyle name="40% - Accent2 2 6 2 4" xfId="7525" xr:uid="{00000000-0005-0000-0000-0000A5190000}"/>
    <cellStyle name="40% - Accent2 2 6 3" xfId="7526" xr:uid="{00000000-0005-0000-0000-0000A6190000}"/>
    <cellStyle name="40% - Accent2 2 6 3 2" xfId="7527" xr:uid="{00000000-0005-0000-0000-0000A7190000}"/>
    <cellStyle name="40% - Accent2 2 6 3 2 2" xfId="7528" xr:uid="{00000000-0005-0000-0000-0000A8190000}"/>
    <cellStyle name="40% - Accent2 2 6 3 2 2 2" xfId="7529" xr:uid="{00000000-0005-0000-0000-0000A9190000}"/>
    <cellStyle name="40% - Accent2 2 6 3 2 3" xfId="7530" xr:uid="{00000000-0005-0000-0000-0000AA190000}"/>
    <cellStyle name="40% - Accent2 2 6 3 3" xfId="7531" xr:uid="{00000000-0005-0000-0000-0000AB190000}"/>
    <cellStyle name="40% - Accent2 2 6 3 3 2" xfId="7532" xr:uid="{00000000-0005-0000-0000-0000AC190000}"/>
    <cellStyle name="40% - Accent2 2 6 3 4" xfId="7533" xr:uid="{00000000-0005-0000-0000-0000AD190000}"/>
    <cellStyle name="40% - Accent2 2 6 4" xfId="7534" xr:uid="{00000000-0005-0000-0000-0000AE190000}"/>
    <cellStyle name="40% - Accent2 2 6 4 2" xfId="7535" xr:uid="{00000000-0005-0000-0000-0000AF190000}"/>
    <cellStyle name="40% - Accent2 2 6 4 2 2" xfId="7536" xr:uid="{00000000-0005-0000-0000-0000B0190000}"/>
    <cellStyle name="40% - Accent2 2 6 4 2 2 2" xfId="7537" xr:uid="{00000000-0005-0000-0000-0000B1190000}"/>
    <cellStyle name="40% - Accent2 2 6 4 2 3" xfId="7538" xr:uid="{00000000-0005-0000-0000-0000B2190000}"/>
    <cellStyle name="40% - Accent2 2 6 4 3" xfId="7539" xr:uid="{00000000-0005-0000-0000-0000B3190000}"/>
    <cellStyle name="40% - Accent2 2 6 4 3 2" xfId="7540" xr:uid="{00000000-0005-0000-0000-0000B4190000}"/>
    <cellStyle name="40% - Accent2 2 6 4 4" xfId="7541" xr:uid="{00000000-0005-0000-0000-0000B5190000}"/>
    <cellStyle name="40% - Accent2 2 6 5" xfId="7542" xr:uid="{00000000-0005-0000-0000-0000B6190000}"/>
    <cellStyle name="40% - Accent2 2 6 5 2" xfId="7543" xr:uid="{00000000-0005-0000-0000-0000B7190000}"/>
    <cellStyle name="40% - Accent2 2 6 5 2 2" xfId="7544" xr:uid="{00000000-0005-0000-0000-0000B8190000}"/>
    <cellStyle name="40% - Accent2 2 6 5 2 2 2" xfId="7545" xr:uid="{00000000-0005-0000-0000-0000B9190000}"/>
    <cellStyle name="40% - Accent2 2 6 5 2 3" xfId="7546" xr:uid="{00000000-0005-0000-0000-0000BA190000}"/>
    <cellStyle name="40% - Accent2 2 6 5 3" xfId="7547" xr:uid="{00000000-0005-0000-0000-0000BB190000}"/>
    <cellStyle name="40% - Accent2 2 6 5 3 2" xfId="7548" xr:uid="{00000000-0005-0000-0000-0000BC190000}"/>
    <cellStyle name="40% - Accent2 2 6 5 4" xfId="7549" xr:uid="{00000000-0005-0000-0000-0000BD190000}"/>
    <cellStyle name="40% - Accent2 2 6 6" xfId="7550" xr:uid="{00000000-0005-0000-0000-0000BE190000}"/>
    <cellStyle name="40% - Accent2 2 6 6 2" xfId="7551" xr:uid="{00000000-0005-0000-0000-0000BF190000}"/>
    <cellStyle name="40% - Accent2 2 6 6 2 2" xfId="7552" xr:uid="{00000000-0005-0000-0000-0000C0190000}"/>
    <cellStyle name="40% - Accent2 2 6 6 2 2 2" xfId="7553" xr:uid="{00000000-0005-0000-0000-0000C1190000}"/>
    <cellStyle name="40% - Accent2 2 6 6 2 3" xfId="7554" xr:uid="{00000000-0005-0000-0000-0000C2190000}"/>
    <cellStyle name="40% - Accent2 2 6 6 3" xfId="7555" xr:uid="{00000000-0005-0000-0000-0000C3190000}"/>
    <cellStyle name="40% - Accent2 2 6 6 3 2" xfId="7556" xr:uid="{00000000-0005-0000-0000-0000C4190000}"/>
    <cellStyle name="40% - Accent2 2 6 6 4" xfId="7557" xr:uid="{00000000-0005-0000-0000-0000C5190000}"/>
    <cellStyle name="40% - Accent2 2 6 7" xfId="7558" xr:uid="{00000000-0005-0000-0000-0000C6190000}"/>
    <cellStyle name="40% - Accent2 2 6 7 2" xfId="7559" xr:uid="{00000000-0005-0000-0000-0000C7190000}"/>
    <cellStyle name="40% - Accent2 2 6 7 2 2" xfId="7560" xr:uid="{00000000-0005-0000-0000-0000C8190000}"/>
    <cellStyle name="40% - Accent2 2 6 7 3" xfId="7561" xr:uid="{00000000-0005-0000-0000-0000C9190000}"/>
    <cellStyle name="40% - Accent2 2 6 8" xfId="7562" xr:uid="{00000000-0005-0000-0000-0000CA190000}"/>
    <cellStyle name="40% - Accent2 2 6 8 2" xfId="7563" xr:uid="{00000000-0005-0000-0000-0000CB190000}"/>
    <cellStyle name="40% - Accent2 2 6 9" xfId="7564" xr:uid="{00000000-0005-0000-0000-0000CC190000}"/>
    <cellStyle name="40% - Accent2 2 7" xfId="7565" xr:uid="{00000000-0005-0000-0000-0000CD190000}"/>
    <cellStyle name="40% - Accent2 2 7 2" xfId="7566" xr:uid="{00000000-0005-0000-0000-0000CE190000}"/>
    <cellStyle name="40% - Accent2 2 7 2 2" xfId="7567" xr:uid="{00000000-0005-0000-0000-0000CF190000}"/>
    <cellStyle name="40% - Accent2 2 7 2 2 2" xfId="7568" xr:uid="{00000000-0005-0000-0000-0000D0190000}"/>
    <cellStyle name="40% - Accent2 2 7 2 3" xfId="7569" xr:uid="{00000000-0005-0000-0000-0000D1190000}"/>
    <cellStyle name="40% - Accent2 2 7 3" xfId="7570" xr:uid="{00000000-0005-0000-0000-0000D2190000}"/>
    <cellStyle name="40% - Accent2 2 7 3 2" xfId="7571" xr:uid="{00000000-0005-0000-0000-0000D3190000}"/>
    <cellStyle name="40% - Accent2 2 7 4" xfId="7572" xr:uid="{00000000-0005-0000-0000-0000D4190000}"/>
    <cellStyle name="40% - Accent2 2 8" xfId="7573" xr:uid="{00000000-0005-0000-0000-0000D5190000}"/>
    <cellStyle name="40% - Accent2 2 8 2" xfId="7574" xr:uid="{00000000-0005-0000-0000-0000D6190000}"/>
    <cellStyle name="40% - Accent2 2 8 2 2" xfId="7575" xr:uid="{00000000-0005-0000-0000-0000D7190000}"/>
    <cellStyle name="40% - Accent2 2 8 2 2 2" xfId="7576" xr:uid="{00000000-0005-0000-0000-0000D8190000}"/>
    <cellStyle name="40% - Accent2 2 8 2 3" xfId="7577" xr:uid="{00000000-0005-0000-0000-0000D9190000}"/>
    <cellStyle name="40% - Accent2 2 8 3" xfId="7578" xr:uid="{00000000-0005-0000-0000-0000DA190000}"/>
    <cellStyle name="40% - Accent2 2 8 3 2" xfId="7579" xr:uid="{00000000-0005-0000-0000-0000DB190000}"/>
    <cellStyle name="40% - Accent2 2 8 4" xfId="7580" xr:uid="{00000000-0005-0000-0000-0000DC190000}"/>
    <cellStyle name="40% - Accent2 2 9" xfId="7581" xr:uid="{00000000-0005-0000-0000-0000DD190000}"/>
    <cellStyle name="40% - Accent2 2 9 2" xfId="7582" xr:uid="{00000000-0005-0000-0000-0000DE190000}"/>
    <cellStyle name="40% - Accent2 2 9 2 2" xfId="7583" xr:uid="{00000000-0005-0000-0000-0000DF190000}"/>
    <cellStyle name="40% - Accent2 2 9 2 2 2" xfId="7584" xr:uid="{00000000-0005-0000-0000-0000E0190000}"/>
    <cellStyle name="40% - Accent2 2 9 2 3" xfId="7585" xr:uid="{00000000-0005-0000-0000-0000E1190000}"/>
    <cellStyle name="40% - Accent2 2 9 3" xfId="7586" xr:uid="{00000000-0005-0000-0000-0000E2190000}"/>
    <cellStyle name="40% - Accent2 2 9 3 2" xfId="7587" xr:uid="{00000000-0005-0000-0000-0000E3190000}"/>
    <cellStyle name="40% - Accent2 2 9 4" xfId="7588" xr:uid="{00000000-0005-0000-0000-0000E4190000}"/>
    <cellStyle name="40% - Accent2 3" xfId="7589" xr:uid="{00000000-0005-0000-0000-0000E5190000}"/>
    <cellStyle name="40% - Accent2 3 2" xfId="7590" xr:uid="{00000000-0005-0000-0000-0000E6190000}"/>
    <cellStyle name="40% - Accent2 3 3" xfId="7591" xr:uid="{00000000-0005-0000-0000-0000E7190000}"/>
    <cellStyle name="40% - Accent2 3 4" xfId="7592" xr:uid="{00000000-0005-0000-0000-0000E8190000}"/>
    <cellStyle name="40% - Accent2 4" xfId="7593" xr:uid="{00000000-0005-0000-0000-0000E9190000}"/>
    <cellStyle name="40% - Accent2 5" xfId="7594" xr:uid="{00000000-0005-0000-0000-0000EA190000}"/>
    <cellStyle name="40% - Accent2 6" xfId="7595" xr:uid="{00000000-0005-0000-0000-0000EB190000}"/>
    <cellStyle name="40% - Accent3" xfId="69" xr:uid="{00000000-0005-0000-0000-0000EC190000}"/>
    <cellStyle name="40% - Accent3 2" xfId="7596" xr:uid="{00000000-0005-0000-0000-0000ED190000}"/>
    <cellStyle name="40% - Accent3 2 10" xfId="7597" xr:uid="{00000000-0005-0000-0000-0000EE190000}"/>
    <cellStyle name="40% - Accent3 2 10 2" xfId="7598" xr:uid="{00000000-0005-0000-0000-0000EF190000}"/>
    <cellStyle name="40% - Accent3 2 10 2 2" xfId="7599" xr:uid="{00000000-0005-0000-0000-0000F0190000}"/>
    <cellStyle name="40% - Accent3 2 10 2 2 2" xfId="7600" xr:uid="{00000000-0005-0000-0000-0000F1190000}"/>
    <cellStyle name="40% - Accent3 2 10 2 3" xfId="7601" xr:uid="{00000000-0005-0000-0000-0000F2190000}"/>
    <cellStyle name="40% - Accent3 2 10 3" xfId="7602" xr:uid="{00000000-0005-0000-0000-0000F3190000}"/>
    <cellStyle name="40% - Accent3 2 10 3 2" xfId="7603" xr:uid="{00000000-0005-0000-0000-0000F4190000}"/>
    <cellStyle name="40% - Accent3 2 10 4" xfId="7604" xr:uid="{00000000-0005-0000-0000-0000F5190000}"/>
    <cellStyle name="40% - Accent3 2 11" xfId="7605" xr:uid="{00000000-0005-0000-0000-0000F6190000}"/>
    <cellStyle name="40% - Accent3 2 11 2" xfId="7606" xr:uid="{00000000-0005-0000-0000-0000F7190000}"/>
    <cellStyle name="40% - Accent3 2 11 2 2" xfId="7607" xr:uid="{00000000-0005-0000-0000-0000F8190000}"/>
    <cellStyle name="40% - Accent3 2 11 2 2 2" xfId="7608" xr:uid="{00000000-0005-0000-0000-0000F9190000}"/>
    <cellStyle name="40% - Accent3 2 11 2 3" xfId="7609" xr:uid="{00000000-0005-0000-0000-0000FA190000}"/>
    <cellStyle name="40% - Accent3 2 11 3" xfId="7610" xr:uid="{00000000-0005-0000-0000-0000FB190000}"/>
    <cellStyle name="40% - Accent3 2 11 3 2" xfId="7611" xr:uid="{00000000-0005-0000-0000-0000FC190000}"/>
    <cellStyle name="40% - Accent3 2 11 4" xfId="7612" xr:uid="{00000000-0005-0000-0000-0000FD190000}"/>
    <cellStyle name="40% - Accent3 2 12" xfId="7613" xr:uid="{00000000-0005-0000-0000-0000FE190000}"/>
    <cellStyle name="40% - Accent3 2 12 2" xfId="7614" xr:uid="{00000000-0005-0000-0000-0000FF190000}"/>
    <cellStyle name="40% - Accent3 2 12 2 2" xfId="7615" xr:uid="{00000000-0005-0000-0000-0000001A0000}"/>
    <cellStyle name="40% - Accent3 2 12 2 2 2" xfId="7616" xr:uid="{00000000-0005-0000-0000-0000011A0000}"/>
    <cellStyle name="40% - Accent3 2 12 2 3" xfId="7617" xr:uid="{00000000-0005-0000-0000-0000021A0000}"/>
    <cellStyle name="40% - Accent3 2 12 3" xfId="7618" xr:uid="{00000000-0005-0000-0000-0000031A0000}"/>
    <cellStyle name="40% - Accent3 2 12 3 2" xfId="7619" xr:uid="{00000000-0005-0000-0000-0000041A0000}"/>
    <cellStyle name="40% - Accent3 2 12 4" xfId="7620" xr:uid="{00000000-0005-0000-0000-0000051A0000}"/>
    <cellStyle name="40% - Accent3 2 13" xfId="7621" xr:uid="{00000000-0005-0000-0000-0000061A0000}"/>
    <cellStyle name="40% - Accent3 2 13 2" xfId="7622" xr:uid="{00000000-0005-0000-0000-0000071A0000}"/>
    <cellStyle name="40% - Accent3 2 13 2 2" xfId="7623" xr:uid="{00000000-0005-0000-0000-0000081A0000}"/>
    <cellStyle name="40% - Accent3 2 13 3" xfId="7624" xr:uid="{00000000-0005-0000-0000-0000091A0000}"/>
    <cellStyle name="40% - Accent3 2 14" xfId="7625" xr:uid="{00000000-0005-0000-0000-00000A1A0000}"/>
    <cellStyle name="40% - Accent3 2 14 2" xfId="7626" xr:uid="{00000000-0005-0000-0000-00000B1A0000}"/>
    <cellStyle name="40% - Accent3 2 14 2 2" xfId="7627" xr:uid="{00000000-0005-0000-0000-00000C1A0000}"/>
    <cellStyle name="40% - Accent3 2 14 3" xfId="7628" xr:uid="{00000000-0005-0000-0000-00000D1A0000}"/>
    <cellStyle name="40% - Accent3 2 15" xfId="7629" xr:uid="{00000000-0005-0000-0000-00000E1A0000}"/>
    <cellStyle name="40% - Accent3 2 15 2" xfId="7630" xr:uid="{00000000-0005-0000-0000-00000F1A0000}"/>
    <cellStyle name="40% - Accent3 2 15 2 2" xfId="7631" xr:uid="{00000000-0005-0000-0000-0000101A0000}"/>
    <cellStyle name="40% - Accent3 2 15 3" xfId="7632" xr:uid="{00000000-0005-0000-0000-0000111A0000}"/>
    <cellStyle name="40% - Accent3 2 16" xfId="7633" xr:uid="{00000000-0005-0000-0000-0000121A0000}"/>
    <cellStyle name="40% - Accent3 2 16 2" xfId="7634" xr:uid="{00000000-0005-0000-0000-0000131A0000}"/>
    <cellStyle name="40% - Accent3 2 16 2 2" xfId="7635" xr:uid="{00000000-0005-0000-0000-0000141A0000}"/>
    <cellStyle name="40% - Accent3 2 16 3" xfId="7636" xr:uid="{00000000-0005-0000-0000-0000151A0000}"/>
    <cellStyle name="40% - Accent3 2 17" xfId="7637" xr:uid="{00000000-0005-0000-0000-0000161A0000}"/>
    <cellStyle name="40% - Accent3 2 18" xfId="7638" xr:uid="{00000000-0005-0000-0000-0000171A0000}"/>
    <cellStyle name="40% - Accent3 2 18 2" xfId="7639" xr:uid="{00000000-0005-0000-0000-0000181A0000}"/>
    <cellStyle name="40% - Accent3 2 18 2 2" xfId="7640" xr:uid="{00000000-0005-0000-0000-0000191A0000}"/>
    <cellStyle name="40% - Accent3 2 18 3" xfId="7641" xr:uid="{00000000-0005-0000-0000-00001A1A0000}"/>
    <cellStyle name="40% - Accent3 2 19" xfId="7642" xr:uid="{00000000-0005-0000-0000-00001B1A0000}"/>
    <cellStyle name="40% - Accent3 2 19 2" xfId="7643" xr:uid="{00000000-0005-0000-0000-00001C1A0000}"/>
    <cellStyle name="40% - Accent3 2 19 2 2" xfId="7644" xr:uid="{00000000-0005-0000-0000-00001D1A0000}"/>
    <cellStyle name="40% - Accent3 2 19 3" xfId="7645" xr:uid="{00000000-0005-0000-0000-00001E1A0000}"/>
    <cellStyle name="40% - Accent3 2 2" xfId="7646" xr:uid="{00000000-0005-0000-0000-00001F1A0000}"/>
    <cellStyle name="40% - Accent3 2 2 10" xfId="7647" xr:uid="{00000000-0005-0000-0000-0000201A0000}"/>
    <cellStyle name="40% - Accent3 2 2 10 2" xfId="7648" xr:uid="{00000000-0005-0000-0000-0000211A0000}"/>
    <cellStyle name="40% - Accent3 2 2 10 2 2" xfId="7649" xr:uid="{00000000-0005-0000-0000-0000221A0000}"/>
    <cellStyle name="40% - Accent3 2 2 10 3" xfId="7650" xr:uid="{00000000-0005-0000-0000-0000231A0000}"/>
    <cellStyle name="40% - Accent3 2 2 11" xfId="7651" xr:uid="{00000000-0005-0000-0000-0000241A0000}"/>
    <cellStyle name="40% - Accent3 2 2 11 2" xfId="7652" xr:uid="{00000000-0005-0000-0000-0000251A0000}"/>
    <cellStyle name="40% - Accent3 2 2 11 2 2" xfId="7653" xr:uid="{00000000-0005-0000-0000-0000261A0000}"/>
    <cellStyle name="40% - Accent3 2 2 11 3" xfId="7654" xr:uid="{00000000-0005-0000-0000-0000271A0000}"/>
    <cellStyle name="40% - Accent3 2 2 12" xfId="7655" xr:uid="{00000000-0005-0000-0000-0000281A0000}"/>
    <cellStyle name="40% - Accent3 2 2 12 2" xfId="7656" xr:uid="{00000000-0005-0000-0000-0000291A0000}"/>
    <cellStyle name="40% - Accent3 2 2 12 2 2" xfId="7657" xr:uid="{00000000-0005-0000-0000-00002A1A0000}"/>
    <cellStyle name="40% - Accent3 2 2 12 3" xfId="7658" xr:uid="{00000000-0005-0000-0000-00002B1A0000}"/>
    <cellStyle name="40% - Accent3 2 2 13" xfId="7659" xr:uid="{00000000-0005-0000-0000-00002C1A0000}"/>
    <cellStyle name="40% - Accent3 2 2 13 2" xfId="7660" xr:uid="{00000000-0005-0000-0000-00002D1A0000}"/>
    <cellStyle name="40% - Accent3 2 2 13 2 2" xfId="7661" xr:uid="{00000000-0005-0000-0000-00002E1A0000}"/>
    <cellStyle name="40% - Accent3 2 2 13 3" xfId="7662" xr:uid="{00000000-0005-0000-0000-00002F1A0000}"/>
    <cellStyle name="40% - Accent3 2 2 14" xfId="7663" xr:uid="{00000000-0005-0000-0000-0000301A0000}"/>
    <cellStyle name="40% - Accent3 2 2 14 2" xfId="7664" xr:uid="{00000000-0005-0000-0000-0000311A0000}"/>
    <cellStyle name="40% - Accent3 2 2 14 2 2" xfId="7665" xr:uid="{00000000-0005-0000-0000-0000321A0000}"/>
    <cellStyle name="40% - Accent3 2 2 14 3" xfId="7666" xr:uid="{00000000-0005-0000-0000-0000331A0000}"/>
    <cellStyle name="40% - Accent3 2 2 15" xfId="7667" xr:uid="{00000000-0005-0000-0000-0000341A0000}"/>
    <cellStyle name="40% - Accent3 2 2 15 2" xfId="7668" xr:uid="{00000000-0005-0000-0000-0000351A0000}"/>
    <cellStyle name="40% - Accent3 2 2 15 2 2" xfId="7669" xr:uid="{00000000-0005-0000-0000-0000361A0000}"/>
    <cellStyle name="40% - Accent3 2 2 15 3" xfId="7670" xr:uid="{00000000-0005-0000-0000-0000371A0000}"/>
    <cellStyle name="40% - Accent3 2 2 16" xfId="7671" xr:uid="{00000000-0005-0000-0000-0000381A0000}"/>
    <cellStyle name="40% - Accent3 2 2 16 2" xfId="7672" xr:uid="{00000000-0005-0000-0000-0000391A0000}"/>
    <cellStyle name="40% - Accent3 2 2 16 2 2" xfId="7673" xr:uid="{00000000-0005-0000-0000-00003A1A0000}"/>
    <cellStyle name="40% - Accent3 2 2 16 3" xfId="7674" xr:uid="{00000000-0005-0000-0000-00003B1A0000}"/>
    <cellStyle name="40% - Accent3 2 2 17" xfId="7675" xr:uid="{00000000-0005-0000-0000-00003C1A0000}"/>
    <cellStyle name="40% - Accent3 2 2 17 2" xfId="7676" xr:uid="{00000000-0005-0000-0000-00003D1A0000}"/>
    <cellStyle name="40% - Accent3 2 2 17 2 2" xfId="7677" xr:uid="{00000000-0005-0000-0000-00003E1A0000}"/>
    <cellStyle name="40% - Accent3 2 2 17 3" xfId="7678" xr:uid="{00000000-0005-0000-0000-00003F1A0000}"/>
    <cellStyle name="40% - Accent3 2 2 18" xfId="7679" xr:uid="{00000000-0005-0000-0000-0000401A0000}"/>
    <cellStyle name="40% - Accent3 2 2 18 2" xfId="7680" xr:uid="{00000000-0005-0000-0000-0000411A0000}"/>
    <cellStyle name="40% - Accent3 2 2 19" xfId="7681" xr:uid="{00000000-0005-0000-0000-0000421A0000}"/>
    <cellStyle name="40% - Accent3 2 2 2" xfId="7682" xr:uid="{00000000-0005-0000-0000-0000431A0000}"/>
    <cellStyle name="40% - Accent3 2 2 2 2" xfId="7683" xr:uid="{00000000-0005-0000-0000-0000441A0000}"/>
    <cellStyle name="40% - Accent3 2 2 2 2 2" xfId="7684" xr:uid="{00000000-0005-0000-0000-0000451A0000}"/>
    <cellStyle name="40% - Accent3 2 2 2 2 2 2" xfId="7685" xr:uid="{00000000-0005-0000-0000-0000461A0000}"/>
    <cellStyle name="40% - Accent3 2 2 2 2 2 2 2" xfId="7686" xr:uid="{00000000-0005-0000-0000-0000471A0000}"/>
    <cellStyle name="40% - Accent3 2 2 2 2 2 3" xfId="7687" xr:uid="{00000000-0005-0000-0000-0000481A0000}"/>
    <cellStyle name="40% - Accent3 2 2 2 2 3" xfId="7688" xr:uid="{00000000-0005-0000-0000-0000491A0000}"/>
    <cellStyle name="40% - Accent3 2 2 2 2 3 2" xfId="7689" xr:uid="{00000000-0005-0000-0000-00004A1A0000}"/>
    <cellStyle name="40% - Accent3 2 2 2 2 4" xfId="7690" xr:uid="{00000000-0005-0000-0000-00004B1A0000}"/>
    <cellStyle name="40% - Accent3 2 2 2 3" xfId="7691" xr:uid="{00000000-0005-0000-0000-00004C1A0000}"/>
    <cellStyle name="40% - Accent3 2 2 2 3 2" xfId="7692" xr:uid="{00000000-0005-0000-0000-00004D1A0000}"/>
    <cellStyle name="40% - Accent3 2 2 2 3 2 2" xfId="7693" xr:uid="{00000000-0005-0000-0000-00004E1A0000}"/>
    <cellStyle name="40% - Accent3 2 2 2 3 2 2 2" xfId="7694" xr:uid="{00000000-0005-0000-0000-00004F1A0000}"/>
    <cellStyle name="40% - Accent3 2 2 2 3 2 3" xfId="7695" xr:uid="{00000000-0005-0000-0000-0000501A0000}"/>
    <cellStyle name="40% - Accent3 2 2 2 3 3" xfId="7696" xr:uid="{00000000-0005-0000-0000-0000511A0000}"/>
    <cellStyle name="40% - Accent3 2 2 2 3 3 2" xfId="7697" xr:uid="{00000000-0005-0000-0000-0000521A0000}"/>
    <cellStyle name="40% - Accent3 2 2 2 3 4" xfId="7698" xr:uid="{00000000-0005-0000-0000-0000531A0000}"/>
    <cellStyle name="40% - Accent3 2 2 2 4" xfId="7699" xr:uid="{00000000-0005-0000-0000-0000541A0000}"/>
    <cellStyle name="40% - Accent3 2 2 2 4 2" xfId="7700" xr:uid="{00000000-0005-0000-0000-0000551A0000}"/>
    <cellStyle name="40% - Accent3 2 2 2 4 2 2" xfId="7701" xr:uid="{00000000-0005-0000-0000-0000561A0000}"/>
    <cellStyle name="40% - Accent3 2 2 2 4 2 2 2" xfId="7702" xr:uid="{00000000-0005-0000-0000-0000571A0000}"/>
    <cellStyle name="40% - Accent3 2 2 2 4 2 3" xfId="7703" xr:uid="{00000000-0005-0000-0000-0000581A0000}"/>
    <cellStyle name="40% - Accent3 2 2 2 4 3" xfId="7704" xr:uid="{00000000-0005-0000-0000-0000591A0000}"/>
    <cellStyle name="40% - Accent3 2 2 2 4 3 2" xfId="7705" xr:uid="{00000000-0005-0000-0000-00005A1A0000}"/>
    <cellStyle name="40% - Accent3 2 2 2 4 4" xfId="7706" xr:uid="{00000000-0005-0000-0000-00005B1A0000}"/>
    <cellStyle name="40% - Accent3 2 2 2 5" xfId="7707" xr:uid="{00000000-0005-0000-0000-00005C1A0000}"/>
    <cellStyle name="40% - Accent3 2 2 2 5 2" xfId="7708" xr:uid="{00000000-0005-0000-0000-00005D1A0000}"/>
    <cellStyle name="40% - Accent3 2 2 2 5 2 2" xfId="7709" xr:uid="{00000000-0005-0000-0000-00005E1A0000}"/>
    <cellStyle name="40% - Accent3 2 2 2 5 2 2 2" xfId="7710" xr:uid="{00000000-0005-0000-0000-00005F1A0000}"/>
    <cellStyle name="40% - Accent3 2 2 2 5 2 3" xfId="7711" xr:uid="{00000000-0005-0000-0000-0000601A0000}"/>
    <cellStyle name="40% - Accent3 2 2 2 5 3" xfId="7712" xr:uid="{00000000-0005-0000-0000-0000611A0000}"/>
    <cellStyle name="40% - Accent3 2 2 2 5 3 2" xfId="7713" xr:uid="{00000000-0005-0000-0000-0000621A0000}"/>
    <cellStyle name="40% - Accent3 2 2 2 5 4" xfId="7714" xr:uid="{00000000-0005-0000-0000-0000631A0000}"/>
    <cellStyle name="40% - Accent3 2 2 2 6" xfId="7715" xr:uid="{00000000-0005-0000-0000-0000641A0000}"/>
    <cellStyle name="40% - Accent3 2 2 2 6 2" xfId="7716" xr:uid="{00000000-0005-0000-0000-0000651A0000}"/>
    <cellStyle name="40% - Accent3 2 2 2 6 2 2" xfId="7717" xr:uid="{00000000-0005-0000-0000-0000661A0000}"/>
    <cellStyle name="40% - Accent3 2 2 2 6 2 2 2" xfId="7718" xr:uid="{00000000-0005-0000-0000-0000671A0000}"/>
    <cellStyle name="40% - Accent3 2 2 2 6 2 3" xfId="7719" xr:uid="{00000000-0005-0000-0000-0000681A0000}"/>
    <cellStyle name="40% - Accent3 2 2 2 6 3" xfId="7720" xr:uid="{00000000-0005-0000-0000-0000691A0000}"/>
    <cellStyle name="40% - Accent3 2 2 2 6 3 2" xfId="7721" xr:uid="{00000000-0005-0000-0000-00006A1A0000}"/>
    <cellStyle name="40% - Accent3 2 2 2 6 4" xfId="7722" xr:uid="{00000000-0005-0000-0000-00006B1A0000}"/>
    <cellStyle name="40% - Accent3 2 2 2 7" xfId="7723" xr:uid="{00000000-0005-0000-0000-00006C1A0000}"/>
    <cellStyle name="40% - Accent3 2 2 2 7 2" xfId="7724" xr:uid="{00000000-0005-0000-0000-00006D1A0000}"/>
    <cellStyle name="40% - Accent3 2 2 2 7 2 2" xfId="7725" xr:uid="{00000000-0005-0000-0000-00006E1A0000}"/>
    <cellStyle name="40% - Accent3 2 2 2 7 3" xfId="7726" xr:uid="{00000000-0005-0000-0000-00006F1A0000}"/>
    <cellStyle name="40% - Accent3 2 2 2 8" xfId="7727" xr:uid="{00000000-0005-0000-0000-0000701A0000}"/>
    <cellStyle name="40% - Accent3 2 2 2 8 2" xfId="7728" xr:uid="{00000000-0005-0000-0000-0000711A0000}"/>
    <cellStyle name="40% - Accent3 2 2 2 9" xfId="7729" xr:uid="{00000000-0005-0000-0000-0000721A0000}"/>
    <cellStyle name="40% - Accent3 2 2 3" xfId="7730" xr:uid="{00000000-0005-0000-0000-0000731A0000}"/>
    <cellStyle name="40% - Accent3 2 2 3 2" xfId="7731" xr:uid="{00000000-0005-0000-0000-0000741A0000}"/>
    <cellStyle name="40% - Accent3 2 2 3 2 2" xfId="7732" xr:uid="{00000000-0005-0000-0000-0000751A0000}"/>
    <cellStyle name="40% - Accent3 2 2 3 2 2 2" xfId="7733" xr:uid="{00000000-0005-0000-0000-0000761A0000}"/>
    <cellStyle name="40% - Accent3 2 2 3 2 2 2 2" xfId="7734" xr:uid="{00000000-0005-0000-0000-0000771A0000}"/>
    <cellStyle name="40% - Accent3 2 2 3 2 2 3" xfId="7735" xr:uid="{00000000-0005-0000-0000-0000781A0000}"/>
    <cellStyle name="40% - Accent3 2 2 3 2 3" xfId="7736" xr:uid="{00000000-0005-0000-0000-0000791A0000}"/>
    <cellStyle name="40% - Accent3 2 2 3 2 3 2" xfId="7737" xr:uid="{00000000-0005-0000-0000-00007A1A0000}"/>
    <cellStyle name="40% - Accent3 2 2 3 2 4" xfId="7738" xr:uid="{00000000-0005-0000-0000-00007B1A0000}"/>
    <cellStyle name="40% - Accent3 2 2 3 3" xfId="7739" xr:uid="{00000000-0005-0000-0000-00007C1A0000}"/>
    <cellStyle name="40% - Accent3 2 2 3 3 2" xfId="7740" xr:uid="{00000000-0005-0000-0000-00007D1A0000}"/>
    <cellStyle name="40% - Accent3 2 2 3 3 2 2" xfId="7741" xr:uid="{00000000-0005-0000-0000-00007E1A0000}"/>
    <cellStyle name="40% - Accent3 2 2 3 3 2 2 2" xfId="7742" xr:uid="{00000000-0005-0000-0000-00007F1A0000}"/>
    <cellStyle name="40% - Accent3 2 2 3 3 2 3" xfId="7743" xr:uid="{00000000-0005-0000-0000-0000801A0000}"/>
    <cellStyle name="40% - Accent3 2 2 3 3 3" xfId="7744" xr:uid="{00000000-0005-0000-0000-0000811A0000}"/>
    <cellStyle name="40% - Accent3 2 2 3 3 3 2" xfId="7745" xr:uid="{00000000-0005-0000-0000-0000821A0000}"/>
    <cellStyle name="40% - Accent3 2 2 3 3 4" xfId="7746" xr:uid="{00000000-0005-0000-0000-0000831A0000}"/>
    <cellStyle name="40% - Accent3 2 2 3 4" xfId="7747" xr:uid="{00000000-0005-0000-0000-0000841A0000}"/>
    <cellStyle name="40% - Accent3 2 2 3 4 2" xfId="7748" xr:uid="{00000000-0005-0000-0000-0000851A0000}"/>
    <cellStyle name="40% - Accent3 2 2 3 4 2 2" xfId="7749" xr:uid="{00000000-0005-0000-0000-0000861A0000}"/>
    <cellStyle name="40% - Accent3 2 2 3 4 2 2 2" xfId="7750" xr:uid="{00000000-0005-0000-0000-0000871A0000}"/>
    <cellStyle name="40% - Accent3 2 2 3 4 2 3" xfId="7751" xr:uid="{00000000-0005-0000-0000-0000881A0000}"/>
    <cellStyle name="40% - Accent3 2 2 3 4 3" xfId="7752" xr:uid="{00000000-0005-0000-0000-0000891A0000}"/>
    <cellStyle name="40% - Accent3 2 2 3 4 3 2" xfId="7753" xr:uid="{00000000-0005-0000-0000-00008A1A0000}"/>
    <cellStyle name="40% - Accent3 2 2 3 4 4" xfId="7754" xr:uid="{00000000-0005-0000-0000-00008B1A0000}"/>
    <cellStyle name="40% - Accent3 2 2 3 5" xfId="7755" xr:uid="{00000000-0005-0000-0000-00008C1A0000}"/>
    <cellStyle name="40% - Accent3 2 2 3 5 2" xfId="7756" xr:uid="{00000000-0005-0000-0000-00008D1A0000}"/>
    <cellStyle name="40% - Accent3 2 2 3 5 2 2" xfId="7757" xr:uid="{00000000-0005-0000-0000-00008E1A0000}"/>
    <cellStyle name="40% - Accent3 2 2 3 5 2 2 2" xfId="7758" xr:uid="{00000000-0005-0000-0000-00008F1A0000}"/>
    <cellStyle name="40% - Accent3 2 2 3 5 2 3" xfId="7759" xr:uid="{00000000-0005-0000-0000-0000901A0000}"/>
    <cellStyle name="40% - Accent3 2 2 3 5 3" xfId="7760" xr:uid="{00000000-0005-0000-0000-0000911A0000}"/>
    <cellStyle name="40% - Accent3 2 2 3 5 3 2" xfId="7761" xr:uid="{00000000-0005-0000-0000-0000921A0000}"/>
    <cellStyle name="40% - Accent3 2 2 3 5 4" xfId="7762" xr:uid="{00000000-0005-0000-0000-0000931A0000}"/>
    <cellStyle name="40% - Accent3 2 2 3 6" xfId="7763" xr:uid="{00000000-0005-0000-0000-0000941A0000}"/>
    <cellStyle name="40% - Accent3 2 2 3 6 2" xfId="7764" xr:uid="{00000000-0005-0000-0000-0000951A0000}"/>
    <cellStyle name="40% - Accent3 2 2 3 6 2 2" xfId="7765" xr:uid="{00000000-0005-0000-0000-0000961A0000}"/>
    <cellStyle name="40% - Accent3 2 2 3 6 2 2 2" xfId="7766" xr:uid="{00000000-0005-0000-0000-0000971A0000}"/>
    <cellStyle name="40% - Accent3 2 2 3 6 2 3" xfId="7767" xr:uid="{00000000-0005-0000-0000-0000981A0000}"/>
    <cellStyle name="40% - Accent3 2 2 3 6 3" xfId="7768" xr:uid="{00000000-0005-0000-0000-0000991A0000}"/>
    <cellStyle name="40% - Accent3 2 2 3 6 3 2" xfId="7769" xr:uid="{00000000-0005-0000-0000-00009A1A0000}"/>
    <cellStyle name="40% - Accent3 2 2 3 6 4" xfId="7770" xr:uid="{00000000-0005-0000-0000-00009B1A0000}"/>
    <cellStyle name="40% - Accent3 2 2 3 7" xfId="7771" xr:uid="{00000000-0005-0000-0000-00009C1A0000}"/>
    <cellStyle name="40% - Accent3 2 2 3 7 2" xfId="7772" xr:uid="{00000000-0005-0000-0000-00009D1A0000}"/>
    <cellStyle name="40% - Accent3 2 2 3 7 2 2" xfId="7773" xr:uid="{00000000-0005-0000-0000-00009E1A0000}"/>
    <cellStyle name="40% - Accent3 2 2 3 7 3" xfId="7774" xr:uid="{00000000-0005-0000-0000-00009F1A0000}"/>
    <cellStyle name="40% - Accent3 2 2 3 8" xfId="7775" xr:uid="{00000000-0005-0000-0000-0000A01A0000}"/>
    <cellStyle name="40% - Accent3 2 2 3 8 2" xfId="7776" xr:uid="{00000000-0005-0000-0000-0000A11A0000}"/>
    <cellStyle name="40% - Accent3 2 2 3 9" xfId="7777" xr:uid="{00000000-0005-0000-0000-0000A21A0000}"/>
    <cellStyle name="40% - Accent3 2 2 4" xfId="7778" xr:uid="{00000000-0005-0000-0000-0000A31A0000}"/>
    <cellStyle name="40% - Accent3 2 2 4 2" xfId="7779" xr:uid="{00000000-0005-0000-0000-0000A41A0000}"/>
    <cellStyle name="40% - Accent3 2 2 4 2 2" xfId="7780" xr:uid="{00000000-0005-0000-0000-0000A51A0000}"/>
    <cellStyle name="40% - Accent3 2 2 4 2 2 2" xfId="7781" xr:uid="{00000000-0005-0000-0000-0000A61A0000}"/>
    <cellStyle name="40% - Accent3 2 2 4 2 3" xfId="7782" xr:uid="{00000000-0005-0000-0000-0000A71A0000}"/>
    <cellStyle name="40% - Accent3 2 2 4 3" xfId="7783" xr:uid="{00000000-0005-0000-0000-0000A81A0000}"/>
    <cellStyle name="40% - Accent3 2 2 4 3 2" xfId="7784" xr:uid="{00000000-0005-0000-0000-0000A91A0000}"/>
    <cellStyle name="40% - Accent3 2 2 4 4" xfId="7785" xr:uid="{00000000-0005-0000-0000-0000AA1A0000}"/>
    <cellStyle name="40% - Accent3 2 2 5" xfId="7786" xr:uid="{00000000-0005-0000-0000-0000AB1A0000}"/>
    <cellStyle name="40% - Accent3 2 2 5 2" xfId="7787" xr:uid="{00000000-0005-0000-0000-0000AC1A0000}"/>
    <cellStyle name="40% - Accent3 2 2 5 2 2" xfId="7788" xr:uid="{00000000-0005-0000-0000-0000AD1A0000}"/>
    <cellStyle name="40% - Accent3 2 2 5 2 2 2" xfId="7789" xr:uid="{00000000-0005-0000-0000-0000AE1A0000}"/>
    <cellStyle name="40% - Accent3 2 2 5 2 3" xfId="7790" xr:uid="{00000000-0005-0000-0000-0000AF1A0000}"/>
    <cellStyle name="40% - Accent3 2 2 5 3" xfId="7791" xr:uid="{00000000-0005-0000-0000-0000B01A0000}"/>
    <cellStyle name="40% - Accent3 2 2 5 3 2" xfId="7792" xr:uid="{00000000-0005-0000-0000-0000B11A0000}"/>
    <cellStyle name="40% - Accent3 2 2 5 4" xfId="7793" xr:uid="{00000000-0005-0000-0000-0000B21A0000}"/>
    <cellStyle name="40% - Accent3 2 2 6" xfId="7794" xr:uid="{00000000-0005-0000-0000-0000B31A0000}"/>
    <cellStyle name="40% - Accent3 2 2 6 2" xfId="7795" xr:uid="{00000000-0005-0000-0000-0000B41A0000}"/>
    <cellStyle name="40% - Accent3 2 2 6 2 2" xfId="7796" xr:uid="{00000000-0005-0000-0000-0000B51A0000}"/>
    <cellStyle name="40% - Accent3 2 2 6 2 2 2" xfId="7797" xr:uid="{00000000-0005-0000-0000-0000B61A0000}"/>
    <cellStyle name="40% - Accent3 2 2 6 2 3" xfId="7798" xr:uid="{00000000-0005-0000-0000-0000B71A0000}"/>
    <cellStyle name="40% - Accent3 2 2 6 3" xfId="7799" xr:uid="{00000000-0005-0000-0000-0000B81A0000}"/>
    <cellStyle name="40% - Accent3 2 2 6 3 2" xfId="7800" xr:uid="{00000000-0005-0000-0000-0000B91A0000}"/>
    <cellStyle name="40% - Accent3 2 2 6 4" xfId="7801" xr:uid="{00000000-0005-0000-0000-0000BA1A0000}"/>
    <cellStyle name="40% - Accent3 2 2 7" xfId="7802" xr:uid="{00000000-0005-0000-0000-0000BB1A0000}"/>
    <cellStyle name="40% - Accent3 2 2 7 2" xfId="7803" xr:uid="{00000000-0005-0000-0000-0000BC1A0000}"/>
    <cellStyle name="40% - Accent3 2 2 7 2 2" xfId="7804" xr:uid="{00000000-0005-0000-0000-0000BD1A0000}"/>
    <cellStyle name="40% - Accent3 2 2 7 2 2 2" xfId="7805" xr:uid="{00000000-0005-0000-0000-0000BE1A0000}"/>
    <cellStyle name="40% - Accent3 2 2 7 2 3" xfId="7806" xr:uid="{00000000-0005-0000-0000-0000BF1A0000}"/>
    <cellStyle name="40% - Accent3 2 2 7 3" xfId="7807" xr:uid="{00000000-0005-0000-0000-0000C01A0000}"/>
    <cellStyle name="40% - Accent3 2 2 7 3 2" xfId="7808" xr:uid="{00000000-0005-0000-0000-0000C11A0000}"/>
    <cellStyle name="40% - Accent3 2 2 7 4" xfId="7809" xr:uid="{00000000-0005-0000-0000-0000C21A0000}"/>
    <cellStyle name="40% - Accent3 2 2 8" xfId="7810" xr:uid="{00000000-0005-0000-0000-0000C31A0000}"/>
    <cellStyle name="40% - Accent3 2 2 8 2" xfId="7811" xr:uid="{00000000-0005-0000-0000-0000C41A0000}"/>
    <cellStyle name="40% - Accent3 2 2 8 2 2" xfId="7812" xr:uid="{00000000-0005-0000-0000-0000C51A0000}"/>
    <cellStyle name="40% - Accent3 2 2 8 2 2 2" xfId="7813" xr:uid="{00000000-0005-0000-0000-0000C61A0000}"/>
    <cellStyle name="40% - Accent3 2 2 8 2 3" xfId="7814" xr:uid="{00000000-0005-0000-0000-0000C71A0000}"/>
    <cellStyle name="40% - Accent3 2 2 8 3" xfId="7815" xr:uid="{00000000-0005-0000-0000-0000C81A0000}"/>
    <cellStyle name="40% - Accent3 2 2 8 3 2" xfId="7816" xr:uid="{00000000-0005-0000-0000-0000C91A0000}"/>
    <cellStyle name="40% - Accent3 2 2 8 4" xfId="7817" xr:uid="{00000000-0005-0000-0000-0000CA1A0000}"/>
    <cellStyle name="40% - Accent3 2 2 9" xfId="7818" xr:uid="{00000000-0005-0000-0000-0000CB1A0000}"/>
    <cellStyle name="40% - Accent3 2 2 9 2" xfId="7819" xr:uid="{00000000-0005-0000-0000-0000CC1A0000}"/>
    <cellStyle name="40% - Accent3 2 2 9 2 2" xfId="7820" xr:uid="{00000000-0005-0000-0000-0000CD1A0000}"/>
    <cellStyle name="40% - Accent3 2 2 9 3" xfId="7821" xr:uid="{00000000-0005-0000-0000-0000CE1A0000}"/>
    <cellStyle name="40% - Accent3 2 20" xfId="7822" xr:uid="{00000000-0005-0000-0000-0000CF1A0000}"/>
    <cellStyle name="40% - Accent3 2 20 2" xfId="7823" xr:uid="{00000000-0005-0000-0000-0000D01A0000}"/>
    <cellStyle name="40% - Accent3 2 20 2 2" xfId="7824" xr:uid="{00000000-0005-0000-0000-0000D11A0000}"/>
    <cellStyle name="40% - Accent3 2 20 3" xfId="7825" xr:uid="{00000000-0005-0000-0000-0000D21A0000}"/>
    <cellStyle name="40% - Accent3 2 21" xfId="7826" xr:uid="{00000000-0005-0000-0000-0000D31A0000}"/>
    <cellStyle name="40% - Accent3 2 21 2" xfId="7827" xr:uid="{00000000-0005-0000-0000-0000D41A0000}"/>
    <cellStyle name="40% - Accent3 2 21 2 2" xfId="7828" xr:uid="{00000000-0005-0000-0000-0000D51A0000}"/>
    <cellStyle name="40% - Accent3 2 21 3" xfId="7829" xr:uid="{00000000-0005-0000-0000-0000D61A0000}"/>
    <cellStyle name="40% - Accent3 2 22" xfId="7830" xr:uid="{00000000-0005-0000-0000-0000D71A0000}"/>
    <cellStyle name="40% - Accent3 2 22 2" xfId="7831" xr:uid="{00000000-0005-0000-0000-0000D81A0000}"/>
    <cellStyle name="40% - Accent3 2 22 2 2" xfId="7832" xr:uid="{00000000-0005-0000-0000-0000D91A0000}"/>
    <cellStyle name="40% - Accent3 2 22 3" xfId="7833" xr:uid="{00000000-0005-0000-0000-0000DA1A0000}"/>
    <cellStyle name="40% - Accent3 2 23" xfId="7834" xr:uid="{00000000-0005-0000-0000-0000DB1A0000}"/>
    <cellStyle name="40% - Accent3 2 23 2" xfId="7835" xr:uid="{00000000-0005-0000-0000-0000DC1A0000}"/>
    <cellStyle name="40% - Accent3 2 24" xfId="7836" xr:uid="{00000000-0005-0000-0000-0000DD1A0000}"/>
    <cellStyle name="40% - Accent3 2 25" xfId="7837" xr:uid="{00000000-0005-0000-0000-0000DE1A0000}"/>
    <cellStyle name="40% - Accent3 2 3" xfId="7838" xr:uid="{00000000-0005-0000-0000-0000DF1A0000}"/>
    <cellStyle name="40% - Accent3 2 3 2" xfId="7839" xr:uid="{00000000-0005-0000-0000-0000E01A0000}"/>
    <cellStyle name="40% - Accent3 2 3 2 2" xfId="7840" xr:uid="{00000000-0005-0000-0000-0000E11A0000}"/>
    <cellStyle name="40% - Accent3 2 3 2 2 2" xfId="7841" xr:uid="{00000000-0005-0000-0000-0000E21A0000}"/>
    <cellStyle name="40% - Accent3 2 3 2 2 2 2" xfId="7842" xr:uid="{00000000-0005-0000-0000-0000E31A0000}"/>
    <cellStyle name="40% - Accent3 2 3 2 2 3" xfId="7843" xr:uid="{00000000-0005-0000-0000-0000E41A0000}"/>
    <cellStyle name="40% - Accent3 2 3 2 3" xfId="7844" xr:uid="{00000000-0005-0000-0000-0000E51A0000}"/>
    <cellStyle name="40% - Accent3 2 3 2 3 2" xfId="7845" xr:uid="{00000000-0005-0000-0000-0000E61A0000}"/>
    <cellStyle name="40% - Accent3 2 3 2 4" xfId="7846" xr:uid="{00000000-0005-0000-0000-0000E71A0000}"/>
    <cellStyle name="40% - Accent3 2 3 3" xfId="7847" xr:uid="{00000000-0005-0000-0000-0000E81A0000}"/>
    <cellStyle name="40% - Accent3 2 3 3 2" xfId="7848" xr:uid="{00000000-0005-0000-0000-0000E91A0000}"/>
    <cellStyle name="40% - Accent3 2 3 3 2 2" xfId="7849" xr:uid="{00000000-0005-0000-0000-0000EA1A0000}"/>
    <cellStyle name="40% - Accent3 2 3 3 2 2 2" xfId="7850" xr:uid="{00000000-0005-0000-0000-0000EB1A0000}"/>
    <cellStyle name="40% - Accent3 2 3 3 2 3" xfId="7851" xr:uid="{00000000-0005-0000-0000-0000EC1A0000}"/>
    <cellStyle name="40% - Accent3 2 3 3 3" xfId="7852" xr:uid="{00000000-0005-0000-0000-0000ED1A0000}"/>
    <cellStyle name="40% - Accent3 2 3 3 3 2" xfId="7853" xr:uid="{00000000-0005-0000-0000-0000EE1A0000}"/>
    <cellStyle name="40% - Accent3 2 3 3 4" xfId="7854" xr:uid="{00000000-0005-0000-0000-0000EF1A0000}"/>
    <cellStyle name="40% - Accent3 2 3 4" xfId="7855" xr:uid="{00000000-0005-0000-0000-0000F01A0000}"/>
    <cellStyle name="40% - Accent3 2 3 4 2" xfId="7856" xr:uid="{00000000-0005-0000-0000-0000F11A0000}"/>
    <cellStyle name="40% - Accent3 2 3 4 2 2" xfId="7857" xr:uid="{00000000-0005-0000-0000-0000F21A0000}"/>
    <cellStyle name="40% - Accent3 2 3 4 2 2 2" xfId="7858" xr:uid="{00000000-0005-0000-0000-0000F31A0000}"/>
    <cellStyle name="40% - Accent3 2 3 4 2 3" xfId="7859" xr:uid="{00000000-0005-0000-0000-0000F41A0000}"/>
    <cellStyle name="40% - Accent3 2 3 4 3" xfId="7860" xr:uid="{00000000-0005-0000-0000-0000F51A0000}"/>
    <cellStyle name="40% - Accent3 2 3 4 3 2" xfId="7861" xr:uid="{00000000-0005-0000-0000-0000F61A0000}"/>
    <cellStyle name="40% - Accent3 2 3 4 4" xfId="7862" xr:uid="{00000000-0005-0000-0000-0000F71A0000}"/>
    <cellStyle name="40% - Accent3 2 3 5" xfId="7863" xr:uid="{00000000-0005-0000-0000-0000F81A0000}"/>
    <cellStyle name="40% - Accent3 2 3 5 2" xfId="7864" xr:uid="{00000000-0005-0000-0000-0000F91A0000}"/>
    <cellStyle name="40% - Accent3 2 3 5 2 2" xfId="7865" xr:uid="{00000000-0005-0000-0000-0000FA1A0000}"/>
    <cellStyle name="40% - Accent3 2 3 5 2 2 2" xfId="7866" xr:uid="{00000000-0005-0000-0000-0000FB1A0000}"/>
    <cellStyle name="40% - Accent3 2 3 5 2 3" xfId="7867" xr:uid="{00000000-0005-0000-0000-0000FC1A0000}"/>
    <cellStyle name="40% - Accent3 2 3 5 3" xfId="7868" xr:uid="{00000000-0005-0000-0000-0000FD1A0000}"/>
    <cellStyle name="40% - Accent3 2 3 5 3 2" xfId="7869" xr:uid="{00000000-0005-0000-0000-0000FE1A0000}"/>
    <cellStyle name="40% - Accent3 2 3 5 4" xfId="7870" xr:uid="{00000000-0005-0000-0000-0000FF1A0000}"/>
    <cellStyle name="40% - Accent3 2 3 6" xfId="7871" xr:uid="{00000000-0005-0000-0000-0000001B0000}"/>
    <cellStyle name="40% - Accent3 2 3 6 2" xfId="7872" xr:uid="{00000000-0005-0000-0000-0000011B0000}"/>
    <cellStyle name="40% - Accent3 2 3 6 2 2" xfId="7873" xr:uid="{00000000-0005-0000-0000-0000021B0000}"/>
    <cellStyle name="40% - Accent3 2 3 6 2 2 2" xfId="7874" xr:uid="{00000000-0005-0000-0000-0000031B0000}"/>
    <cellStyle name="40% - Accent3 2 3 6 2 3" xfId="7875" xr:uid="{00000000-0005-0000-0000-0000041B0000}"/>
    <cellStyle name="40% - Accent3 2 3 6 3" xfId="7876" xr:uid="{00000000-0005-0000-0000-0000051B0000}"/>
    <cellStyle name="40% - Accent3 2 3 6 3 2" xfId="7877" xr:uid="{00000000-0005-0000-0000-0000061B0000}"/>
    <cellStyle name="40% - Accent3 2 3 6 4" xfId="7878" xr:uid="{00000000-0005-0000-0000-0000071B0000}"/>
    <cellStyle name="40% - Accent3 2 3 7" xfId="7879" xr:uid="{00000000-0005-0000-0000-0000081B0000}"/>
    <cellStyle name="40% - Accent3 2 3 7 2" xfId="7880" xr:uid="{00000000-0005-0000-0000-0000091B0000}"/>
    <cellStyle name="40% - Accent3 2 3 7 2 2" xfId="7881" xr:uid="{00000000-0005-0000-0000-00000A1B0000}"/>
    <cellStyle name="40% - Accent3 2 3 7 3" xfId="7882" xr:uid="{00000000-0005-0000-0000-00000B1B0000}"/>
    <cellStyle name="40% - Accent3 2 3 8" xfId="7883" xr:uid="{00000000-0005-0000-0000-00000C1B0000}"/>
    <cellStyle name="40% - Accent3 2 3 8 2" xfId="7884" xr:uid="{00000000-0005-0000-0000-00000D1B0000}"/>
    <cellStyle name="40% - Accent3 2 3 9" xfId="7885" xr:uid="{00000000-0005-0000-0000-00000E1B0000}"/>
    <cellStyle name="40% - Accent3 2 4" xfId="7886" xr:uid="{00000000-0005-0000-0000-00000F1B0000}"/>
    <cellStyle name="40% - Accent3 2 4 2" xfId="7887" xr:uid="{00000000-0005-0000-0000-0000101B0000}"/>
    <cellStyle name="40% - Accent3 2 4 2 2" xfId="7888" xr:uid="{00000000-0005-0000-0000-0000111B0000}"/>
    <cellStyle name="40% - Accent3 2 4 2 2 2" xfId="7889" xr:uid="{00000000-0005-0000-0000-0000121B0000}"/>
    <cellStyle name="40% - Accent3 2 4 2 2 2 2" xfId="7890" xr:uid="{00000000-0005-0000-0000-0000131B0000}"/>
    <cellStyle name="40% - Accent3 2 4 2 2 3" xfId="7891" xr:uid="{00000000-0005-0000-0000-0000141B0000}"/>
    <cellStyle name="40% - Accent3 2 4 2 3" xfId="7892" xr:uid="{00000000-0005-0000-0000-0000151B0000}"/>
    <cellStyle name="40% - Accent3 2 4 2 3 2" xfId="7893" xr:uid="{00000000-0005-0000-0000-0000161B0000}"/>
    <cellStyle name="40% - Accent3 2 4 2 4" xfId="7894" xr:uid="{00000000-0005-0000-0000-0000171B0000}"/>
    <cellStyle name="40% - Accent3 2 4 3" xfId="7895" xr:uid="{00000000-0005-0000-0000-0000181B0000}"/>
    <cellStyle name="40% - Accent3 2 4 3 2" xfId="7896" xr:uid="{00000000-0005-0000-0000-0000191B0000}"/>
    <cellStyle name="40% - Accent3 2 4 3 2 2" xfId="7897" xr:uid="{00000000-0005-0000-0000-00001A1B0000}"/>
    <cellStyle name="40% - Accent3 2 4 3 2 2 2" xfId="7898" xr:uid="{00000000-0005-0000-0000-00001B1B0000}"/>
    <cellStyle name="40% - Accent3 2 4 3 2 3" xfId="7899" xr:uid="{00000000-0005-0000-0000-00001C1B0000}"/>
    <cellStyle name="40% - Accent3 2 4 3 3" xfId="7900" xr:uid="{00000000-0005-0000-0000-00001D1B0000}"/>
    <cellStyle name="40% - Accent3 2 4 3 3 2" xfId="7901" xr:uid="{00000000-0005-0000-0000-00001E1B0000}"/>
    <cellStyle name="40% - Accent3 2 4 3 4" xfId="7902" xr:uid="{00000000-0005-0000-0000-00001F1B0000}"/>
    <cellStyle name="40% - Accent3 2 4 4" xfId="7903" xr:uid="{00000000-0005-0000-0000-0000201B0000}"/>
    <cellStyle name="40% - Accent3 2 4 4 2" xfId="7904" xr:uid="{00000000-0005-0000-0000-0000211B0000}"/>
    <cellStyle name="40% - Accent3 2 4 4 2 2" xfId="7905" xr:uid="{00000000-0005-0000-0000-0000221B0000}"/>
    <cellStyle name="40% - Accent3 2 4 4 2 2 2" xfId="7906" xr:uid="{00000000-0005-0000-0000-0000231B0000}"/>
    <cellStyle name="40% - Accent3 2 4 4 2 3" xfId="7907" xr:uid="{00000000-0005-0000-0000-0000241B0000}"/>
    <cellStyle name="40% - Accent3 2 4 4 3" xfId="7908" xr:uid="{00000000-0005-0000-0000-0000251B0000}"/>
    <cellStyle name="40% - Accent3 2 4 4 3 2" xfId="7909" xr:uid="{00000000-0005-0000-0000-0000261B0000}"/>
    <cellStyle name="40% - Accent3 2 4 4 4" xfId="7910" xr:uid="{00000000-0005-0000-0000-0000271B0000}"/>
    <cellStyle name="40% - Accent3 2 4 5" xfId="7911" xr:uid="{00000000-0005-0000-0000-0000281B0000}"/>
    <cellStyle name="40% - Accent3 2 4 5 2" xfId="7912" xr:uid="{00000000-0005-0000-0000-0000291B0000}"/>
    <cellStyle name="40% - Accent3 2 4 5 2 2" xfId="7913" xr:uid="{00000000-0005-0000-0000-00002A1B0000}"/>
    <cellStyle name="40% - Accent3 2 4 5 2 2 2" xfId="7914" xr:uid="{00000000-0005-0000-0000-00002B1B0000}"/>
    <cellStyle name="40% - Accent3 2 4 5 2 3" xfId="7915" xr:uid="{00000000-0005-0000-0000-00002C1B0000}"/>
    <cellStyle name="40% - Accent3 2 4 5 3" xfId="7916" xr:uid="{00000000-0005-0000-0000-00002D1B0000}"/>
    <cellStyle name="40% - Accent3 2 4 5 3 2" xfId="7917" xr:uid="{00000000-0005-0000-0000-00002E1B0000}"/>
    <cellStyle name="40% - Accent3 2 4 5 4" xfId="7918" xr:uid="{00000000-0005-0000-0000-00002F1B0000}"/>
    <cellStyle name="40% - Accent3 2 4 6" xfId="7919" xr:uid="{00000000-0005-0000-0000-0000301B0000}"/>
    <cellStyle name="40% - Accent3 2 4 6 2" xfId="7920" xr:uid="{00000000-0005-0000-0000-0000311B0000}"/>
    <cellStyle name="40% - Accent3 2 4 6 2 2" xfId="7921" xr:uid="{00000000-0005-0000-0000-0000321B0000}"/>
    <cellStyle name="40% - Accent3 2 4 6 2 2 2" xfId="7922" xr:uid="{00000000-0005-0000-0000-0000331B0000}"/>
    <cellStyle name="40% - Accent3 2 4 6 2 3" xfId="7923" xr:uid="{00000000-0005-0000-0000-0000341B0000}"/>
    <cellStyle name="40% - Accent3 2 4 6 3" xfId="7924" xr:uid="{00000000-0005-0000-0000-0000351B0000}"/>
    <cellStyle name="40% - Accent3 2 4 6 3 2" xfId="7925" xr:uid="{00000000-0005-0000-0000-0000361B0000}"/>
    <cellStyle name="40% - Accent3 2 4 6 4" xfId="7926" xr:uid="{00000000-0005-0000-0000-0000371B0000}"/>
    <cellStyle name="40% - Accent3 2 4 7" xfId="7927" xr:uid="{00000000-0005-0000-0000-0000381B0000}"/>
    <cellStyle name="40% - Accent3 2 4 7 2" xfId="7928" xr:uid="{00000000-0005-0000-0000-0000391B0000}"/>
    <cellStyle name="40% - Accent3 2 4 7 2 2" xfId="7929" xr:uid="{00000000-0005-0000-0000-00003A1B0000}"/>
    <cellStyle name="40% - Accent3 2 4 7 3" xfId="7930" xr:uid="{00000000-0005-0000-0000-00003B1B0000}"/>
    <cellStyle name="40% - Accent3 2 4 8" xfId="7931" xr:uid="{00000000-0005-0000-0000-00003C1B0000}"/>
    <cellStyle name="40% - Accent3 2 4 8 2" xfId="7932" xr:uid="{00000000-0005-0000-0000-00003D1B0000}"/>
    <cellStyle name="40% - Accent3 2 4 9" xfId="7933" xr:uid="{00000000-0005-0000-0000-00003E1B0000}"/>
    <cellStyle name="40% - Accent3 2 5" xfId="7934" xr:uid="{00000000-0005-0000-0000-00003F1B0000}"/>
    <cellStyle name="40% - Accent3 2 5 2" xfId="7935" xr:uid="{00000000-0005-0000-0000-0000401B0000}"/>
    <cellStyle name="40% - Accent3 2 5 2 2" xfId="7936" xr:uid="{00000000-0005-0000-0000-0000411B0000}"/>
    <cellStyle name="40% - Accent3 2 5 2 2 2" xfId="7937" xr:uid="{00000000-0005-0000-0000-0000421B0000}"/>
    <cellStyle name="40% - Accent3 2 5 2 2 2 2" xfId="7938" xr:uid="{00000000-0005-0000-0000-0000431B0000}"/>
    <cellStyle name="40% - Accent3 2 5 2 2 3" xfId="7939" xr:uid="{00000000-0005-0000-0000-0000441B0000}"/>
    <cellStyle name="40% - Accent3 2 5 2 3" xfId="7940" xr:uid="{00000000-0005-0000-0000-0000451B0000}"/>
    <cellStyle name="40% - Accent3 2 5 2 3 2" xfId="7941" xr:uid="{00000000-0005-0000-0000-0000461B0000}"/>
    <cellStyle name="40% - Accent3 2 5 2 4" xfId="7942" xr:uid="{00000000-0005-0000-0000-0000471B0000}"/>
    <cellStyle name="40% - Accent3 2 5 3" xfId="7943" xr:uid="{00000000-0005-0000-0000-0000481B0000}"/>
    <cellStyle name="40% - Accent3 2 5 3 2" xfId="7944" xr:uid="{00000000-0005-0000-0000-0000491B0000}"/>
    <cellStyle name="40% - Accent3 2 5 3 2 2" xfId="7945" xr:uid="{00000000-0005-0000-0000-00004A1B0000}"/>
    <cellStyle name="40% - Accent3 2 5 3 2 2 2" xfId="7946" xr:uid="{00000000-0005-0000-0000-00004B1B0000}"/>
    <cellStyle name="40% - Accent3 2 5 3 2 3" xfId="7947" xr:uid="{00000000-0005-0000-0000-00004C1B0000}"/>
    <cellStyle name="40% - Accent3 2 5 3 3" xfId="7948" xr:uid="{00000000-0005-0000-0000-00004D1B0000}"/>
    <cellStyle name="40% - Accent3 2 5 3 3 2" xfId="7949" xr:uid="{00000000-0005-0000-0000-00004E1B0000}"/>
    <cellStyle name="40% - Accent3 2 5 3 4" xfId="7950" xr:uid="{00000000-0005-0000-0000-00004F1B0000}"/>
    <cellStyle name="40% - Accent3 2 5 4" xfId="7951" xr:uid="{00000000-0005-0000-0000-0000501B0000}"/>
    <cellStyle name="40% - Accent3 2 5 4 2" xfId="7952" xr:uid="{00000000-0005-0000-0000-0000511B0000}"/>
    <cellStyle name="40% - Accent3 2 5 4 2 2" xfId="7953" xr:uid="{00000000-0005-0000-0000-0000521B0000}"/>
    <cellStyle name="40% - Accent3 2 5 4 2 2 2" xfId="7954" xr:uid="{00000000-0005-0000-0000-0000531B0000}"/>
    <cellStyle name="40% - Accent3 2 5 4 2 3" xfId="7955" xr:uid="{00000000-0005-0000-0000-0000541B0000}"/>
    <cellStyle name="40% - Accent3 2 5 4 3" xfId="7956" xr:uid="{00000000-0005-0000-0000-0000551B0000}"/>
    <cellStyle name="40% - Accent3 2 5 4 3 2" xfId="7957" xr:uid="{00000000-0005-0000-0000-0000561B0000}"/>
    <cellStyle name="40% - Accent3 2 5 4 4" xfId="7958" xr:uid="{00000000-0005-0000-0000-0000571B0000}"/>
    <cellStyle name="40% - Accent3 2 5 5" xfId="7959" xr:uid="{00000000-0005-0000-0000-0000581B0000}"/>
    <cellStyle name="40% - Accent3 2 5 5 2" xfId="7960" xr:uid="{00000000-0005-0000-0000-0000591B0000}"/>
    <cellStyle name="40% - Accent3 2 5 5 2 2" xfId="7961" xr:uid="{00000000-0005-0000-0000-00005A1B0000}"/>
    <cellStyle name="40% - Accent3 2 5 5 2 2 2" xfId="7962" xr:uid="{00000000-0005-0000-0000-00005B1B0000}"/>
    <cellStyle name="40% - Accent3 2 5 5 2 3" xfId="7963" xr:uid="{00000000-0005-0000-0000-00005C1B0000}"/>
    <cellStyle name="40% - Accent3 2 5 5 3" xfId="7964" xr:uid="{00000000-0005-0000-0000-00005D1B0000}"/>
    <cellStyle name="40% - Accent3 2 5 5 3 2" xfId="7965" xr:uid="{00000000-0005-0000-0000-00005E1B0000}"/>
    <cellStyle name="40% - Accent3 2 5 5 4" xfId="7966" xr:uid="{00000000-0005-0000-0000-00005F1B0000}"/>
    <cellStyle name="40% - Accent3 2 5 6" xfId="7967" xr:uid="{00000000-0005-0000-0000-0000601B0000}"/>
    <cellStyle name="40% - Accent3 2 5 6 2" xfId="7968" xr:uid="{00000000-0005-0000-0000-0000611B0000}"/>
    <cellStyle name="40% - Accent3 2 5 6 2 2" xfId="7969" xr:uid="{00000000-0005-0000-0000-0000621B0000}"/>
    <cellStyle name="40% - Accent3 2 5 6 2 2 2" xfId="7970" xr:uid="{00000000-0005-0000-0000-0000631B0000}"/>
    <cellStyle name="40% - Accent3 2 5 6 2 3" xfId="7971" xr:uid="{00000000-0005-0000-0000-0000641B0000}"/>
    <cellStyle name="40% - Accent3 2 5 6 3" xfId="7972" xr:uid="{00000000-0005-0000-0000-0000651B0000}"/>
    <cellStyle name="40% - Accent3 2 5 6 3 2" xfId="7973" xr:uid="{00000000-0005-0000-0000-0000661B0000}"/>
    <cellStyle name="40% - Accent3 2 5 6 4" xfId="7974" xr:uid="{00000000-0005-0000-0000-0000671B0000}"/>
    <cellStyle name="40% - Accent3 2 5 7" xfId="7975" xr:uid="{00000000-0005-0000-0000-0000681B0000}"/>
    <cellStyle name="40% - Accent3 2 5 7 2" xfId="7976" xr:uid="{00000000-0005-0000-0000-0000691B0000}"/>
    <cellStyle name="40% - Accent3 2 5 7 2 2" xfId="7977" xr:uid="{00000000-0005-0000-0000-00006A1B0000}"/>
    <cellStyle name="40% - Accent3 2 5 7 3" xfId="7978" xr:uid="{00000000-0005-0000-0000-00006B1B0000}"/>
    <cellStyle name="40% - Accent3 2 5 8" xfId="7979" xr:uid="{00000000-0005-0000-0000-00006C1B0000}"/>
    <cellStyle name="40% - Accent3 2 5 8 2" xfId="7980" xr:uid="{00000000-0005-0000-0000-00006D1B0000}"/>
    <cellStyle name="40% - Accent3 2 5 9" xfId="7981" xr:uid="{00000000-0005-0000-0000-00006E1B0000}"/>
    <cellStyle name="40% - Accent3 2 6" xfId="7982" xr:uid="{00000000-0005-0000-0000-00006F1B0000}"/>
    <cellStyle name="40% - Accent3 2 6 2" xfId="7983" xr:uid="{00000000-0005-0000-0000-0000701B0000}"/>
    <cellStyle name="40% - Accent3 2 6 2 2" xfId="7984" xr:uid="{00000000-0005-0000-0000-0000711B0000}"/>
    <cellStyle name="40% - Accent3 2 6 2 2 2" xfId="7985" xr:uid="{00000000-0005-0000-0000-0000721B0000}"/>
    <cellStyle name="40% - Accent3 2 6 2 2 2 2" xfId="7986" xr:uid="{00000000-0005-0000-0000-0000731B0000}"/>
    <cellStyle name="40% - Accent3 2 6 2 2 3" xfId="7987" xr:uid="{00000000-0005-0000-0000-0000741B0000}"/>
    <cellStyle name="40% - Accent3 2 6 2 3" xfId="7988" xr:uid="{00000000-0005-0000-0000-0000751B0000}"/>
    <cellStyle name="40% - Accent3 2 6 2 3 2" xfId="7989" xr:uid="{00000000-0005-0000-0000-0000761B0000}"/>
    <cellStyle name="40% - Accent3 2 6 2 4" xfId="7990" xr:uid="{00000000-0005-0000-0000-0000771B0000}"/>
    <cellStyle name="40% - Accent3 2 6 3" xfId="7991" xr:uid="{00000000-0005-0000-0000-0000781B0000}"/>
    <cellStyle name="40% - Accent3 2 6 3 2" xfId="7992" xr:uid="{00000000-0005-0000-0000-0000791B0000}"/>
    <cellStyle name="40% - Accent3 2 6 3 2 2" xfId="7993" xr:uid="{00000000-0005-0000-0000-00007A1B0000}"/>
    <cellStyle name="40% - Accent3 2 6 3 2 2 2" xfId="7994" xr:uid="{00000000-0005-0000-0000-00007B1B0000}"/>
    <cellStyle name="40% - Accent3 2 6 3 2 3" xfId="7995" xr:uid="{00000000-0005-0000-0000-00007C1B0000}"/>
    <cellStyle name="40% - Accent3 2 6 3 3" xfId="7996" xr:uid="{00000000-0005-0000-0000-00007D1B0000}"/>
    <cellStyle name="40% - Accent3 2 6 3 3 2" xfId="7997" xr:uid="{00000000-0005-0000-0000-00007E1B0000}"/>
    <cellStyle name="40% - Accent3 2 6 3 4" xfId="7998" xr:uid="{00000000-0005-0000-0000-00007F1B0000}"/>
    <cellStyle name="40% - Accent3 2 6 4" xfId="7999" xr:uid="{00000000-0005-0000-0000-0000801B0000}"/>
    <cellStyle name="40% - Accent3 2 6 4 2" xfId="8000" xr:uid="{00000000-0005-0000-0000-0000811B0000}"/>
    <cellStyle name="40% - Accent3 2 6 4 2 2" xfId="8001" xr:uid="{00000000-0005-0000-0000-0000821B0000}"/>
    <cellStyle name="40% - Accent3 2 6 4 2 2 2" xfId="8002" xr:uid="{00000000-0005-0000-0000-0000831B0000}"/>
    <cellStyle name="40% - Accent3 2 6 4 2 3" xfId="8003" xr:uid="{00000000-0005-0000-0000-0000841B0000}"/>
    <cellStyle name="40% - Accent3 2 6 4 3" xfId="8004" xr:uid="{00000000-0005-0000-0000-0000851B0000}"/>
    <cellStyle name="40% - Accent3 2 6 4 3 2" xfId="8005" xr:uid="{00000000-0005-0000-0000-0000861B0000}"/>
    <cellStyle name="40% - Accent3 2 6 4 4" xfId="8006" xr:uid="{00000000-0005-0000-0000-0000871B0000}"/>
    <cellStyle name="40% - Accent3 2 6 5" xfId="8007" xr:uid="{00000000-0005-0000-0000-0000881B0000}"/>
    <cellStyle name="40% - Accent3 2 6 5 2" xfId="8008" xr:uid="{00000000-0005-0000-0000-0000891B0000}"/>
    <cellStyle name="40% - Accent3 2 6 5 2 2" xfId="8009" xr:uid="{00000000-0005-0000-0000-00008A1B0000}"/>
    <cellStyle name="40% - Accent3 2 6 5 2 2 2" xfId="8010" xr:uid="{00000000-0005-0000-0000-00008B1B0000}"/>
    <cellStyle name="40% - Accent3 2 6 5 2 3" xfId="8011" xr:uid="{00000000-0005-0000-0000-00008C1B0000}"/>
    <cellStyle name="40% - Accent3 2 6 5 3" xfId="8012" xr:uid="{00000000-0005-0000-0000-00008D1B0000}"/>
    <cellStyle name="40% - Accent3 2 6 5 3 2" xfId="8013" xr:uid="{00000000-0005-0000-0000-00008E1B0000}"/>
    <cellStyle name="40% - Accent3 2 6 5 4" xfId="8014" xr:uid="{00000000-0005-0000-0000-00008F1B0000}"/>
    <cellStyle name="40% - Accent3 2 6 6" xfId="8015" xr:uid="{00000000-0005-0000-0000-0000901B0000}"/>
    <cellStyle name="40% - Accent3 2 6 6 2" xfId="8016" xr:uid="{00000000-0005-0000-0000-0000911B0000}"/>
    <cellStyle name="40% - Accent3 2 6 6 2 2" xfId="8017" xr:uid="{00000000-0005-0000-0000-0000921B0000}"/>
    <cellStyle name="40% - Accent3 2 6 6 2 2 2" xfId="8018" xr:uid="{00000000-0005-0000-0000-0000931B0000}"/>
    <cellStyle name="40% - Accent3 2 6 6 2 3" xfId="8019" xr:uid="{00000000-0005-0000-0000-0000941B0000}"/>
    <cellStyle name="40% - Accent3 2 6 6 3" xfId="8020" xr:uid="{00000000-0005-0000-0000-0000951B0000}"/>
    <cellStyle name="40% - Accent3 2 6 6 3 2" xfId="8021" xr:uid="{00000000-0005-0000-0000-0000961B0000}"/>
    <cellStyle name="40% - Accent3 2 6 6 4" xfId="8022" xr:uid="{00000000-0005-0000-0000-0000971B0000}"/>
    <cellStyle name="40% - Accent3 2 6 7" xfId="8023" xr:uid="{00000000-0005-0000-0000-0000981B0000}"/>
    <cellStyle name="40% - Accent3 2 6 7 2" xfId="8024" xr:uid="{00000000-0005-0000-0000-0000991B0000}"/>
    <cellStyle name="40% - Accent3 2 6 7 2 2" xfId="8025" xr:uid="{00000000-0005-0000-0000-00009A1B0000}"/>
    <cellStyle name="40% - Accent3 2 6 7 3" xfId="8026" xr:uid="{00000000-0005-0000-0000-00009B1B0000}"/>
    <cellStyle name="40% - Accent3 2 6 8" xfId="8027" xr:uid="{00000000-0005-0000-0000-00009C1B0000}"/>
    <cellStyle name="40% - Accent3 2 6 8 2" xfId="8028" xr:uid="{00000000-0005-0000-0000-00009D1B0000}"/>
    <cellStyle name="40% - Accent3 2 6 9" xfId="8029" xr:uid="{00000000-0005-0000-0000-00009E1B0000}"/>
    <cellStyle name="40% - Accent3 2 7" xfId="8030" xr:uid="{00000000-0005-0000-0000-00009F1B0000}"/>
    <cellStyle name="40% - Accent3 2 7 2" xfId="8031" xr:uid="{00000000-0005-0000-0000-0000A01B0000}"/>
    <cellStyle name="40% - Accent3 2 7 2 2" xfId="8032" xr:uid="{00000000-0005-0000-0000-0000A11B0000}"/>
    <cellStyle name="40% - Accent3 2 7 2 2 2" xfId="8033" xr:uid="{00000000-0005-0000-0000-0000A21B0000}"/>
    <cellStyle name="40% - Accent3 2 7 2 3" xfId="8034" xr:uid="{00000000-0005-0000-0000-0000A31B0000}"/>
    <cellStyle name="40% - Accent3 2 7 3" xfId="8035" xr:uid="{00000000-0005-0000-0000-0000A41B0000}"/>
    <cellStyle name="40% - Accent3 2 7 3 2" xfId="8036" xr:uid="{00000000-0005-0000-0000-0000A51B0000}"/>
    <cellStyle name="40% - Accent3 2 7 4" xfId="8037" xr:uid="{00000000-0005-0000-0000-0000A61B0000}"/>
    <cellStyle name="40% - Accent3 2 8" xfId="8038" xr:uid="{00000000-0005-0000-0000-0000A71B0000}"/>
    <cellStyle name="40% - Accent3 2 8 2" xfId="8039" xr:uid="{00000000-0005-0000-0000-0000A81B0000}"/>
    <cellStyle name="40% - Accent3 2 8 2 2" xfId="8040" xr:uid="{00000000-0005-0000-0000-0000A91B0000}"/>
    <cellStyle name="40% - Accent3 2 8 2 2 2" xfId="8041" xr:uid="{00000000-0005-0000-0000-0000AA1B0000}"/>
    <cellStyle name="40% - Accent3 2 8 2 3" xfId="8042" xr:uid="{00000000-0005-0000-0000-0000AB1B0000}"/>
    <cellStyle name="40% - Accent3 2 8 3" xfId="8043" xr:uid="{00000000-0005-0000-0000-0000AC1B0000}"/>
    <cellStyle name="40% - Accent3 2 8 3 2" xfId="8044" xr:uid="{00000000-0005-0000-0000-0000AD1B0000}"/>
    <cellStyle name="40% - Accent3 2 8 4" xfId="8045" xr:uid="{00000000-0005-0000-0000-0000AE1B0000}"/>
    <cellStyle name="40% - Accent3 2 9" xfId="8046" xr:uid="{00000000-0005-0000-0000-0000AF1B0000}"/>
    <cellStyle name="40% - Accent3 2 9 2" xfId="8047" xr:uid="{00000000-0005-0000-0000-0000B01B0000}"/>
    <cellStyle name="40% - Accent3 2 9 2 2" xfId="8048" xr:uid="{00000000-0005-0000-0000-0000B11B0000}"/>
    <cellStyle name="40% - Accent3 2 9 2 2 2" xfId="8049" xr:uid="{00000000-0005-0000-0000-0000B21B0000}"/>
    <cellStyle name="40% - Accent3 2 9 2 3" xfId="8050" xr:uid="{00000000-0005-0000-0000-0000B31B0000}"/>
    <cellStyle name="40% - Accent3 2 9 3" xfId="8051" xr:uid="{00000000-0005-0000-0000-0000B41B0000}"/>
    <cellStyle name="40% - Accent3 2 9 3 2" xfId="8052" xr:uid="{00000000-0005-0000-0000-0000B51B0000}"/>
    <cellStyle name="40% - Accent3 2 9 4" xfId="8053" xr:uid="{00000000-0005-0000-0000-0000B61B0000}"/>
    <cellStyle name="40% - Accent3 3" xfId="8054" xr:uid="{00000000-0005-0000-0000-0000B71B0000}"/>
    <cellStyle name="40% - Accent3 3 10" xfId="8055" xr:uid="{00000000-0005-0000-0000-0000B81B0000}"/>
    <cellStyle name="40% - Accent3 3 10 2" xfId="8056" xr:uid="{00000000-0005-0000-0000-0000B91B0000}"/>
    <cellStyle name="40% - Accent3 3 10 2 2" xfId="8057" xr:uid="{00000000-0005-0000-0000-0000BA1B0000}"/>
    <cellStyle name="40% - Accent3 3 10 2 2 2" xfId="8058" xr:uid="{00000000-0005-0000-0000-0000BB1B0000}"/>
    <cellStyle name="40% - Accent3 3 10 2 3" xfId="8059" xr:uid="{00000000-0005-0000-0000-0000BC1B0000}"/>
    <cellStyle name="40% - Accent3 3 10 3" xfId="8060" xr:uid="{00000000-0005-0000-0000-0000BD1B0000}"/>
    <cellStyle name="40% - Accent3 3 10 3 2" xfId="8061" xr:uid="{00000000-0005-0000-0000-0000BE1B0000}"/>
    <cellStyle name="40% - Accent3 3 10 4" xfId="8062" xr:uid="{00000000-0005-0000-0000-0000BF1B0000}"/>
    <cellStyle name="40% - Accent3 3 11" xfId="8063" xr:uid="{00000000-0005-0000-0000-0000C01B0000}"/>
    <cellStyle name="40% - Accent3 3 11 2" xfId="8064" xr:uid="{00000000-0005-0000-0000-0000C11B0000}"/>
    <cellStyle name="40% - Accent3 3 11 2 2" xfId="8065" xr:uid="{00000000-0005-0000-0000-0000C21B0000}"/>
    <cellStyle name="40% - Accent3 3 11 2 2 2" xfId="8066" xr:uid="{00000000-0005-0000-0000-0000C31B0000}"/>
    <cellStyle name="40% - Accent3 3 11 2 3" xfId="8067" xr:uid="{00000000-0005-0000-0000-0000C41B0000}"/>
    <cellStyle name="40% - Accent3 3 11 3" xfId="8068" xr:uid="{00000000-0005-0000-0000-0000C51B0000}"/>
    <cellStyle name="40% - Accent3 3 11 3 2" xfId="8069" xr:uid="{00000000-0005-0000-0000-0000C61B0000}"/>
    <cellStyle name="40% - Accent3 3 11 4" xfId="8070" xr:uid="{00000000-0005-0000-0000-0000C71B0000}"/>
    <cellStyle name="40% - Accent3 3 12" xfId="8071" xr:uid="{00000000-0005-0000-0000-0000C81B0000}"/>
    <cellStyle name="40% - Accent3 3 12 2" xfId="8072" xr:uid="{00000000-0005-0000-0000-0000C91B0000}"/>
    <cellStyle name="40% - Accent3 3 12 2 2" xfId="8073" xr:uid="{00000000-0005-0000-0000-0000CA1B0000}"/>
    <cellStyle name="40% - Accent3 3 12 2 2 2" xfId="8074" xr:uid="{00000000-0005-0000-0000-0000CB1B0000}"/>
    <cellStyle name="40% - Accent3 3 12 2 3" xfId="8075" xr:uid="{00000000-0005-0000-0000-0000CC1B0000}"/>
    <cellStyle name="40% - Accent3 3 12 3" xfId="8076" xr:uid="{00000000-0005-0000-0000-0000CD1B0000}"/>
    <cellStyle name="40% - Accent3 3 12 3 2" xfId="8077" xr:uid="{00000000-0005-0000-0000-0000CE1B0000}"/>
    <cellStyle name="40% - Accent3 3 12 4" xfId="8078" xr:uid="{00000000-0005-0000-0000-0000CF1B0000}"/>
    <cellStyle name="40% - Accent3 3 13" xfId="8079" xr:uid="{00000000-0005-0000-0000-0000D01B0000}"/>
    <cellStyle name="40% - Accent3 3 13 2" xfId="8080" xr:uid="{00000000-0005-0000-0000-0000D11B0000}"/>
    <cellStyle name="40% - Accent3 3 13 2 2" xfId="8081" xr:uid="{00000000-0005-0000-0000-0000D21B0000}"/>
    <cellStyle name="40% - Accent3 3 13 3" xfId="8082" xr:uid="{00000000-0005-0000-0000-0000D31B0000}"/>
    <cellStyle name="40% - Accent3 3 14" xfId="8083" xr:uid="{00000000-0005-0000-0000-0000D41B0000}"/>
    <cellStyle name="40% - Accent3 3 14 2" xfId="8084" xr:uid="{00000000-0005-0000-0000-0000D51B0000}"/>
    <cellStyle name="40% - Accent3 3 14 2 2" xfId="8085" xr:uid="{00000000-0005-0000-0000-0000D61B0000}"/>
    <cellStyle name="40% - Accent3 3 14 3" xfId="8086" xr:uid="{00000000-0005-0000-0000-0000D71B0000}"/>
    <cellStyle name="40% - Accent3 3 15" xfId="8087" xr:uid="{00000000-0005-0000-0000-0000D81B0000}"/>
    <cellStyle name="40% - Accent3 3 15 2" xfId="8088" xr:uid="{00000000-0005-0000-0000-0000D91B0000}"/>
    <cellStyle name="40% - Accent3 3 15 2 2" xfId="8089" xr:uid="{00000000-0005-0000-0000-0000DA1B0000}"/>
    <cellStyle name="40% - Accent3 3 15 3" xfId="8090" xr:uid="{00000000-0005-0000-0000-0000DB1B0000}"/>
    <cellStyle name="40% - Accent3 3 16" xfId="8091" xr:uid="{00000000-0005-0000-0000-0000DC1B0000}"/>
    <cellStyle name="40% - Accent3 3 16 2" xfId="8092" xr:uid="{00000000-0005-0000-0000-0000DD1B0000}"/>
    <cellStyle name="40% - Accent3 3 16 2 2" xfId="8093" xr:uid="{00000000-0005-0000-0000-0000DE1B0000}"/>
    <cellStyle name="40% - Accent3 3 16 3" xfId="8094" xr:uid="{00000000-0005-0000-0000-0000DF1B0000}"/>
    <cellStyle name="40% - Accent3 3 17" xfId="8095" xr:uid="{00000000-0005-0000-0000-0000E01B0000}"/>
    <cellStyle name="40% - Accent3 3 17 2" xfId="8096" xr:uid="{00000000-0005-0000-0000-0000E11B0000}"/>
    <cellStyle name="40% - Accent3 3 17 2 2" xfId="8097" xr:uid="{00000000-0005-0000-0000-0000E21B0000}"/>
    <cellStyle name="40% - Accent3 3 17 3" xfId="8098" xr:uid="{00000000-0005-0000-0000-0000E31B0000}"/>
    <cellStyle name="40% - Accent3 3 18" xfId="8099" xr:uid="{00000000-0005-0000-0000-0000E41B0000}"/>
    <cellStyle name="40% - Accent3 3 18 2" xfId="8100" xr:uid="{00000000-0005-0000-0000-0000E51B0000}"/>
    <cellStyle name="40% - Accent3 3 18 2 2" xfId="8101" xr:uid="{00000000-0005-0000-0000-0000E61B0000}"/>
    <cellStyle name="40% - Accent3 3 18 3" xfId="8102" xr:uid="{00000000-0005-0000-0000-0000E71B0000}"/>
    <cellStyle name="40% - Accent3 3 19" xfId="8103" xr:uid="{00000000-0005-0000-0000-0000E81B0000}"/>
    <cellStyle name="40% - Accent3 3 19 2" xfId="8104" xr:uid="{00000000-0005-0000-0000-0000E91B0000}"/>
    <cellStyle name="40% - Accent3 3 19 2 2" xfId="8105" xr:uid="{00000000-0005-0000-0000-0000EA1B0000}"/>
    <cellStyle name="40% - Accent3 3 19 3" xfId="8106" xr:uid="{00000000-0005-0000-0000-0000EB1B0000}"/>
    <cellStyle name="40% - Accent3 3 2" xfId="8107" xr:uid="{00000000-0005-0000-0000-0000EC1B0000}"/>
    <cellStyle name="40% - Accent3 3 2 10" xfId="8108" xr:uid="{00000000-0005-0000-0000-0000ED1B0000}"/>
    <cellStyle name="40% - Accent3 3 2 10 2" xfId="8109" xr:uid="{00000000-0005-0000-0000-0000EE1B0000}"/>
    <cellStyle name="40% - Accent3 3 2 11" xfId="8110" xr:uid="{00000000-0005-0000-0000-0000EF1B0000}"/>
    <cellStyle name="40% - Accent3 3 2 12" xfId="8111" xr:uid="{00000000-0005-0000-0000-0000F01B0000}"/>
    <cellStyle name="40% - Accent3 3 2 2" xfId="8112" xr:uid="{00000000-0005-0000-0000-0000F11B0000}"/>
    <cellStyle name="40% - Accent3 3 2 2 2" xfId="8113" xr:uid="{00000000-0005-0000-0000-0000F21B0000}"/>
    <cellStyle name="40% - Accent3 3 2 2 2 2" xfId="8114" xr:uid="{00000000-0005-0000-0000-0000F31B0000}"/>
    <cellStyle name="40% - Accent3 3 2 2 2 2 2" xfId="8115" xr:uid="{00000000-0005-0000-0000-0000F41B0000}"/>
    <cellStyle name="40% - Accent3 3 2 2 2 2 2 2" xfId="8116" xr:uid="{00000000-0005-0000-0000-0000F51B0000}"/>
    <cellStyle name="40% - Accent3 3 2 2 2 2 3" xfId="8117" xr:uid="{00000000-0005-0000-0000-0000F61B0000}"/>
    <cellStyle name="40% - Accent3 3 2 2 2 3" xfId="8118" xr:uid="{00000000-0005-0000-0000-0000F71B0000}"/>
    <cellStyle name="40% - Accent3 3 2 2 2 3 2" xfId="8119" xr:uid="{00000000-0005-0000-0000-0000F81B0000}"/>
    <cellStyle name="40% - Accent3 3 2 2 2 4" xfId="8120" xr:uid="{00000000-0005-0000-0000-0000F91B0000}"/>
    <cellStyle name="40% - Accent3 3 2 2 3" xfId="8121" xr:uid="{00000000-0005-0000-0000-0000FA1B0000}"/>
    <cellStyle name="40% - Accent3 3 2 2 3 2" xfId="8122" xr:uid="{00000000-0005-0000-0000-0000FB1B0000}"/>
    <cellStyle name="40% - Accent3 3 2 2 3 2 2" xfId="8123" xr:uid="{00000000-0005-0000-0000-0000FC1B0000}"/>
    <cellStyle name="40% - Accent3 3 2 2 3 2 2 2" xfId="8124" xr:uid="{00000000-0005-0000-0000-0000FD1B0000}"/>
    <cellStyle name="40% - Accent3 3 2 2 3 2 3" xfId="8125" xr:uid="{00000000-0005-0000-0000-0000FE1B0000}"/>
    <cellStyle name="40% - Accent3 3 2 2 3 3" xfId="8126" xr:uid="{00000000-0005-0000-0000-0000FF1B0000}"/>
    <cellStyle name="40% - Accent3 3 2 2 3 3 2" xfId="8127" xr:uid="{00000000-0005-0000-0000-0000001C0000}"/>
    <cellStyle name="40% - Accent3 3 2 2 3 4" xfId="8128" xr:uid="{00000000-0005-0000-0000-0000011C0000}"/>
    <cellStyle name="40% - Accent3 3 2 2 4" xfId="8129" xr:uid="{00000000-0005-0000-0000-0000021C0000}"/>
    <cellStyle name="40% - Accent3 3 2 2 4 2" xfId="8130" xr:uid="{00000000-0005-0000-0000-0000031C0000}"/>
    <cellStyle name="40% - Accent3 3 2 2 4 2 2" xfId="8131" xr:uid="{00000000-0005-0000-0000-0000041C0000}"/>
    <cellStyle name="40% - Accent3 3 2 2 4 2 2 2" xfId="8132" xr:uid="{00000000-0005-0000-0000-0000051C0000}"/>
    <cellStyle name="40% - Accent3 3 2 2 4 2 3" xfId="8133" xr:uid="{00000000-0005-0000-0000-0000061C0000}"/>
    <cellStyle name="40% - Accent3 3 2 2 4 3" xfId="8134" xr:uid="{00000000-0005-0000-0000-0000071C0000}"/>
    <cellStyle name="40% - Accent3 3 2 2 4 3 2" xfId="8135" xr:uid="{00000000-0005-0000-0000-0000081C0000}"/>
    <cellStyle name="40% - Accent3 3 2 2 4 4" xfId="8136" xr:uid="{00000000-0005-0000-0000-0000091C0000}"/>
    <cellStyle name="40% - Accent3 3 2 2 5" xfId="8137" xr:uid="{00000000-0005-0000-0000-00000A1C0000}"/>
    <cellStyle name="40% - Accent3 3 2 2 5 2" xfId="8138" xr:uid="{00000000-0005-0000-0000-00000B1C0000}"/>
    <cellStyle name="40% - Accent3 3 2 2 5 2 2" xfId="8139" xr:uid="{00000000-0005-0000-0000-00000C1C0000}"/>
    <cellStyle name="40% - Accent3 3 2 2 5 2 2 2" xfId="8140" xr:uid="{00000000-0005-0000-0000-00000D1C0000}"/>
    <cellStyle name="40% - Accent3 3 2 2 5 2 3" xfId="8141" xr:uid="{00000000-0005-0000-0000-00000E1C0000}"/>
    <cellStyle name="40% - Accent3 3 2 2 5 3" xfId="8142" xr:uid="{00000000-0005-0000-0000-00000F1C0000}"/>
    <cellStyle name="40% - Accent3 3 2 2 5 3 2" xfId="8143" xr:uid="{00000000-0005-0000-0000-0000101C0000}"/>
    <cellStyle name="40% - Accent3 3 2 2 5 4" xfId="8144" xr:uid="{00000000-0005-0000-0000-0000111C0000}"/>
    <cellStyle name="40% - Accent3 3 2 2 6" xfId="8145" xr:uid="{00000000-0005-0000-0000-0000121C0000}"/>
    <cellStyle name="40% - Accent3 3 2 2 6 2" xfId="8146" xr:uid="{00000000-0005-0000-0000-0000131C0000}"/>
    <cellStyle name="40% - Accent3 3 2 2 6 2 2" xfId="8147" xr:uid="{00000000-0005-0000-0000-0000141C0000}"/>
    <cellStyle name="40% - Accent3 3 2 2 6 2 2 2" xfId="8148" xr:uid="{00000000-0005-0000-0000-0000151C0000}"/>
    <cellStyle name="40% - Accent3 3 2 2 6 2 3" xfId="8149" xr:uid="{00000000-0005-0000-0000-0000161C0000}"/>
    <cellStyle name="40% - Accent3 3 2 2 6 3" xfId="8150" xr:uid="{00000000-0005-0000-0000-0000171C0000}"/>
    <cellStyle name="40% - Accent3 3 2 2 6 3 2" xfId="8151" xr:uid="{00000000-0005-0000-0000-0000181C0000}"/>
    <cellStyle name="40% - Accent3 3 2 2 6 4" xfId="8152" xr:uid="{00000000-0005-0000-0000-0000191C0000}"/>
    <cellStyle name="40% - Accent3 3 2 2 7" xfId="8153" xr:uid="{00000000-0005-0000-0000-00001A1C0000}"/>
    <cellStyle name="40% - Accent3 3 2 2 7 2" xfId="8154" xr:uid="{00000000-0005-0000-0000-00001B1C0000}"/>
    <cellStyle name="40% - Accent3 3 2 2 7 2 2" xfId="8155" xr:uid="{00000000-0005-0000-0000-00001C1C0000}"/>
    <cellStyle name="40% - Accent3 3 2 2 7 3" xfId="8156" xr:uid="{00000000-0005-0000-0000-00001D1C0000}"/>
    <cellStyle name="40% - Accent3 3 2 2 8" xfId="8157" xr:uid="{00000000-0005-0000-0000-00001E1C0000}"/>
    <cellStyle name="40% - Accent3 3 2 2 8 2" xfId="8158" xr:uid="{00000000-0005-0000-0000-00001F1C0000}"/>
    <cellStyle name="40% - Accent3 3 2 2 9" xfId="8159" xr:uid="{00000000-0005-0000-0000-0000201C0000}"/>
    <cellStyle name="40% - Accent3 3 2 3" xfId="8160" xr:uid="{00000000-0005-0000-0000-0000211C0000}"/>
    <cellStyle name="40% - Accent3 3 2 3 2" xfId="8161" xr:uid="{00000000-0005-0000-0000-0000221C0000}"/>
    <cellStyle name="40% - Accent3 3 2 3 2 2" xfId="8162" xr:uid="{00000000-0005-0000-0000-0000231C0000}"/>
    <cellStyle name="40% - Accent3 3 2 3 2 2 2" xfId="8163" xr:uid="{00000000-0005-0000-0000-0000241C0000}"/>
    <cellStyle name="40% - Accent3 3 2 3 2 2 2 2" xfId="8164" xr:uid="{00000000-0005-0000-0000-0000251C0000}"/>
    <cellStyle name="40% - Accent3 3 2 3 2 2 3" xfId="8165" xr:uid="{00000000-0005-0000-0000-0000261C0000}"/>
    <cellStyle name="40% - Accent3 3 2 3 2 3" xfId="8166" xr:uid="{00000000-0005-0000-0000-0000271C0000}"/>
    <cellStyle name="40% - Accent3 3 2 3 2 3 2" xfId="8167" xr:uid="{00000000-0005-0000-0000-0000281C0000}"/>
    <cellStyle name="40% - Accent3 3 2 3 2 4" xfId="8168" xr:uid="{00000000-0005-0000-0000-0000291C0000}"/>
    <cellStyle name="40% - Accent3 3 2 3 3" xfId="8169" xr:uid="{00000000-0005-0000-0000-00002A1C0000}"/>
    <cellStyle name="40% - Accent3 3 2 3 3 2" xfId="8170" xr:uid="{00000000-0005-0000-0000-00002B1C0000}"/>
    <cellStyle name="40% - Accent3 3 2 3 3 2 2" xfId="8171" xr:uid="{00000000-0005-0000-0000-00002C1C0000}"/>
    <cellStyle name="40% - Accent3 3 2 3 3 2 2 2" xfId="8172" xr:uid="{00000000-0005-0000-0000-00002D1C0000}"/>
    <cellStyle name="40% - Accent3 3 2 3 3 2 3" xfId="8173" xr:uid="{00000000-0005-0000-0000-00002E1C0000}"/>
    <cellStyle name="40% - Accent3 3 2 3 3 3" xfId="8174" xr:uid="{00000000-0005-0000-0000-00002F1C0000}"/>
    <cellStyle name="40% - Accent3 3 2 3 3 3 2" xfId="8175" xr:uid="{00000000-0005-0000-0000-0000301C0000}"/>
    <cellStyle name="40% - Accent3 3 2 3 3 4" xfId="8176" xr:uid="{00000000-0005-0000-0000-0000311C0000}"/>
    <cellStyle name="40% - Accent3 3 2 3 4" xfId="8177" xr:uid="{00000000-0005-0000-0000-0000321C0000}"/>
    <cellStyle name="40% - Accent3 3 2 3 4 2" xfId="8178" xr:uid="{00000000-0005-0000-0000-0000331C0000}"/>
    <cellStyle name="40% - Accent3 3 2 3 4 2 2" xfId="8179" xr:uid="{00000000-0005-0000-0000-0000341C0000}"/>
    <cellStyle name="40% - Accent3 3 2 3 4 2 2 2" xfId="8180" xr:uid="{00000000-0005-0000-0000-0000351C0000}"/>
    <cellStyle name="40% - Accent3 3 2 3 4 2 3" xfId="8181" xr:uid="{00000000-0005-0000-0000-0000361C0000}"/>
    <cellStyle name="40% - Accent3 3 2 3 4 3" xfId="8182" xr:uid="{00000000-0005-0000-0000-0000371C0000}"/>
    <cellStyle name="40% - Accent3 3 2 3 4 3 2" xfId="8183" xr:uid="{00000000-0005-0000-0000-0000381C0000}"/>
    <cellStyle name="40% - Accent3 3 2 3 4 4" xfId="8184" xr:uid="{00000000-0005-0000-0000-0000391C0000}"/>
    <cellStyle name="40% - Accent3 3 2 3 5" xfId="8185" xr:uid="{00000000-0005-0000-0000-00003A1C0000}"/>
    <cellStyle name="40% - Accent3 3 2 3 5 2" xfId="8186" xr:uid="{00000000-0005-0000-0000-00003B1C0000}"/>
    <cellStyle name="40% - Accent3 3 2 3 5 2 2" xfId="8187" xr:uid="{00000000-0005-0000-0000-00003C1C0000}"/>
    <cellStyle name="40% - Accent3 3 2 3 5 2 2 2" xfId="8188" xr:uid="{00000000-0005-0000-0000-00003D1C0000}"/>
    <cellStyle name="40% - Accent3 3 2 3 5 2 3" xfId="8189" xr:uid="{00000000-0005-0000-0000-00003E1C0000}"/>
    <cellStyle name="40% - Accent3 3 2 3 5 3" xfId="8190" xr:uid="{00000000-0005-0000-0000-00003F1C0000}"/>
    <cellStyle name="40% - Accent3 3 2 3 5 3 2" xfId="8191" xr:uid="{00000000-0005-0000-0000-0000401C0000}"/>
    <cellStyle name="40% - Accent3 3 2 3 5 4" xfId="8192" xr:uid="{00000000-0005-0000-0000-0000411C0000}"/>
    <cellStyle name="40% - Accent3 3 2 3 6" xfId="8193" xr:uid="{00000000-0005-0000-0000-0000421C0000}"/>
    <cellStyle name="40% - Accent3 3 2 3 6 2" xfId="8194" xr:uid="{00000000-0005-0000-0000-0000431C0000}"/>
    <cellStyle name="40% - Accent3 3 2 3 6 2 2" xfId="8195" xr:uid="{00000000-0005-0000-0000-0000441C0000}"/>
    <cellStyle name="40% - Accent3 3 2 3 6 2 2 2" xfId="8196" xr:uid="{00000000-0005-0000-0000-0000451C0000}"/>
    <cellStyle name="40% - Accent3 3 2 3 6 2 3" xfId="8197" xr:uid="{00000000-0005-0000-0000-0000461C0000}"/>
    <cellStyle name="40% - Accent3 3 2 3 6 3" xfId="8198" xr:uid="{00000000-0005-0000-0000-0000471C0000}"/>
    <cellStyle name="40% - Accent3 3 2 3 6 3 2" xfId="8199" xr:uid="{00000000-0005-0000-0000-0000481C0000}"/>
    <cellStyle name="40% - Accent3 3 2 3 6 4" xfId="8200" xr:uid="{00000000-0005-0000-0000-0000491C0000}"/>
    <cellStyle name="40% - Accent3 3 2 3 7" xfId="8201" xr:uid="{00000000-0005-0000-0000-00004A1C0000}"/>
    <cellStyle name="40% - Accent3 3 2 3 7 2" xfId="8202" xr:uid="{00000000-0005-0000-0000-00004B1C0000}"/>
    <cellStyle name="40% - Accent3 3 2 3 7 2 2" xfId="8203" xr:uid="{00000000-0005-0000-0000-00004C1C0000}"/>
    <cellStyle name="40% - Accent3 3 2 3 7 3" xfId="8204" xr:uid="{00000000-0005-0000-0000-00004D1C0000}"/>
    <cellStyle name="40% - Accent3 3 2 3 8" xfId="8205" xr:uid="{00000000-0005-0000-0000-00004E1C0000}"/>
    <cellStyle name="40% - Accent3 3 2 3 8 2" xfId="8206" xr:uid="{00000000-0005-0000-0000-00004F1C0000}"/>
    <cellStyle name="40% - Accent3 3 2 3 9" xfId="8207" xr:uid="{00000000-0005-0000-0000-0000501C0000}"/>
    <cellStyle name="40% - Accent3 3 2 4" xfId="8208" xr:uid="{00000000-0005-0000-0000-0000511C0000}"/>
    <cellStyle name="40% - Accent3 3 2 4 2" xfId="8209" xr:uid="{00000000-0005-0000-0000-0000521C0000}"/>
    <cellStyle name="40% - Accent3 3 2 4 2 2" xfId="8210" xr:uid="{00000000-0005-0000-0000-0000531C0000}"/>
    <cellStyle name="40% - Accent3 3 2 4 2 2 2" xfId="8211" xr:uid="{00000000-0005-0000-0000-0000541C0000}"/>
    <cellStyle name="40% - Accent3 3 2 4 2 3" xfId="8212" xr:uid="{00000000-0005-0000-0000-0000551C0000}"/>
    <cellStyle name="40% - Accent3 3 2 4 3" xfId="8213" xr:uid="{00000000-0005-0000-0000-0000561C0000}"/>
    <cellStyle name="40% - Accent3 3 2 4 3 2" xfId="8214" xr:uid="{00000000-0005-0000-0000-0000571C0000}"/>
    <cellStyle name="40% - Accent3 3 2 4 4" xfId="8215" xr:uid="{00000000-0005-0000-0000-0000581C0000}"/>
    <cellStyle name="40% - Accent3 3 2 5" xfId="8216" xr:uid="{00000000-0005-0000-0000-0000591C0000}"/>
    <cellStyle name="40% - Accent3 3 2 5 2" xfId="8217" xr:uid="{00000000-0005-0000-0000-00005A1C0000}"/>
    <cellStyle name="40% - Accent3 3 2 5 2 2" xfId="8218" xr:uid="{00000000-0005-0000-0000-00005B1C0000}"/>
    <cellStyle name="40% - Accent3 3 2 5 2 2 2" xfId="8219" xr:uid="{00000000-0005-0000-0000-00005C1C0000}"/>
    <cellStyle name="40% - Accent3 3 2 5 2 3" xfId="8220" xr:uid="{00000000-0005-0000-0000-00005D1C0000}"/>
    <cellStyle name="40% - Accent3 3 2 5 3" xfId="8221" xr:uid="{00000000-0005-0000-0000-00005E1C0000}"/>
    <cellStyle name="40% - Accent3 3 2 5 3 2" xfId="8222" xr:uid="{00000000-0005-0000-0000-00005F1C0000}"/>
    <cellStyle name="40% - Accent3 3 2 5 4" xfId="8223" xr:uid="{00000000-0005-0000-0000-0000601C0000}"/>
    <cellStyle name="40% - Accent3 3 2 6" xfId="8224" xr:uid="{00000000-0005-0000-0000-0000611C0000}"/>
    <cellStyle name="40% - Accent3 3 2 6 2" xfId="8225" xr:uid="{00000000-0005-0000-0000-0000621C0000}"/>
    <cellStyle name="40% - Accent3 3 2 6 2 2" xfId="8226" xr:uid="{00000000-0005-0000-0000-0000631C0000}"/>
    <cellStyle name="40% - Accent3 3 2 6 2 2 2" xfId="8227" xr:uid="{00000000-0005-0000-0000-0000641C0000}"/>
    <cellStyle name="40% - Accent3 3 2 6 2 3" xfId="8228" xr:uid="{00000000-0005-0000-0000-0000651C0000}"/>
    <cellStyle name="40% - Accent3 3 2 6 3" xfId="8229" xr:uid="{00000000-0005-0000-0000-0000661C0000}"/>
    <cellStyle name="40% - Accent3 3 2 6 3 2" xfId="8230" xr:uid="{00000000-0005-0000-0000-0000671C0000}"/>
    <cellStyle name="40% - Accent3 3 2 6 4" xfId="8231" xr:uid="{00000000-0005-0000-0000-0000681C0000}"/>
    <cellStyle name="40% - Accent3 3 2 7" xfId="8232" xr:uid="{00000000-0005-0000-0000-0000691C0000}"/>
    <cellStyle name="40% - Accent3 3 2 7 2" xfId="8233" xr:uid="{00000000-0005-0000-0000-00006A1C0000}"/>
    <cellStyle name="40% - Accent3 3 2 7 2 2" xfId="8234" xr:uid="{00000000-0005-0000-0000-00006B1C0000}"/>
    <cellStyle name="40% - Accent3 3 2 7 2 2 2" xfId="8235" xr:uid="{00000000-0005-0000-0000-00006C1C0000}"/>
    <cellStyle name="40% - Accent3 3 2 7 2 3" xfId="8236" xr:uid="{00000000-0005-0000-0000-00006D1C0000}"/>
    <cellStyle name="40% - Accent3 3 2 7 3" xfId="8237" xr:uid="{00000000-0005-0000-0000-00006E1C0000}"/>
    <cellStyle name="40% - Accent3 3 2 7 3 2" xfId="8238" xr:uid="{00000000-0005-0000-0000-00006F1C0000}"/>
    <cellStyle name="40% - Accent3 3 2 7 4" xfId="8239" xr:uid="{00000000-0005-0000-0000-0000701C0000}"/>
    <cellStyle name="40% - Accent3 3 2 8" xfId="8240" xr:uid="{00000000-0005-0000-0000-0000711C0000}"/>
    <cellStyle name="40% - Accent3 3 2 8 2" xfId="8241" xr:uid="{00000000-0005-0000-0000-0000721C0000}"/>
    <cellStyle name="40% - Accent3 3 2 8 2 2" xfId="8242" xr:uid="{00000000-0005-0000-0000-0000731C0000}"/>
    <cellStyle name="40% - Accent3 3 2 8 2 2 2" xfId="8243" xr:uid="{00000000-0005-0000-0000-0000741C0000}"/>
    <cellStyle name="40% - Accent3 3 2 8 2 3" xfId="8244" xr:uid="{00000000-0005-0000-0000-0000751C0000}"/>
    <cellStyle name="40% - Accent3 3 2 8 3" xfId="8245" xr:uid="{00000000-0005-0000-0000-0000761C0000}"/>
    <cellStyle name="40% - Accent3 3 2 8 3 2" xfId="8246" xr:uid="{00000000-0005-0000-0000-0000771C0000}"/>
    <cellStyle name="40% - Accent3 3 2 8 4" xfId="8247" xr:uid="{00000000-0005-0000-0000-0000781C0000}"/>
    <cellStyle name="40% - Accent3 3 2 9" xfId="8248" xr:uid="{00000000-0005-0000-0000-0000791C0000}"/>
    <cellStyle name="40% - Accent3 3 2 9 2" xfId="8249" xr:uid="{00000000-0005-0000-0000-00007A1C0000}"/>
    <cellStyle name="40% - Accent3 3 2 9 2 2" xfId="8250" xr:uid="{00000000-0005-0000-0000-00007B1C0000}"/>
    <cellStyle name="40% - Accent3 3 2 9 3" xfId="8251" xr:uid="{00000000-0005-0000-0000-00007C1C0000}"/>
    <cellStyle name="40% - Accent3 3 20" xfId="8252" xr:uid="{00000000-0005-0000-0000-00007D1C0000}"/>
    <cellStyle name="40% - Accent3 3 20 2" xfId="8253" xr:uid="{00000000-0005-0000-0000-00007E1C0000}"/>
    <cellStyle name="40% - Accent3 3 20 2 2" xfId="8254" xr:uid="{00000000-0005-0000-0000-00007F1C0000}"/>
    <cellStyle name="40% - Accent3 3 20 3" xfId="8255" xr:uid="{00000000-0005-0000-0000-0000801C0000}"/>
    <cellStyle name="40% - Accent3 3 21" xfId="8256" xr:uid="{00000000-0005-0000-0000-0000811C0000}"/>
    <cellStyle name="40% - Accent3 3 21 2" xfId="8257" xr:uid="{00000000-0005-0000-0000-0000821C0000}"/>
    <cellStyle name="40% - Accent3 3 21 2 2" xfId="8258" xr:uid="{00000000-0005-0000-0000-0000831C0000}"/>
    <cellStyle name="40% - Accent3 3 21 3" xfId="8259" xr:uid="{00000000-0005-0000-0000-0000841C0000}"/>
    <cellStyle name="40% - Accent3 3 22" xfId="8260" xr:uid="{00000000-0005-0000-0000-0000851C0000}"/>
    <cellStyle name="40% - Accent3 3 22 2" xfId="8261" xr:uid="{00000000-0005-0000-0000-0000861C0000}"/>
    <cellStyle name="40% - Accent3 3 22 2 2" xfId="8262" xr:uid="{00000000-0005-0000-0000-0000871C0000}"/>
    <cellStyle name="40% - Accent3 3 22 3" xfId="8263" xr:uid="{00000000-0005-0000-0000-0000881C0000}"/>
    <cellStyle name="40% - Accent3 3 23" xfId="8264" xr:uid="{00000000-0005-0000-0000-0000891C0000}"/>
    <cellStyle name="40% - Accent3 3 23 2" xfId="8265" xr:uid="{00000000-0005-0000-0000-00008A1C0000}"/>
    <cellStyle name="40% - Accent3 3 23 2 2" xfId="8266" xr:uid="{00000000-0005-0000-0000-00008B1C0000}"/>
    <cellStyle name="40% - Accent3 3 23 3" xfId="8267" xr:uid="{00000000-0005-0000-0000-00008C1C0000}"/>
    <cellStyle name="40% - Accent3 3 24" xfId="8268" xr:uid="{00000000-0005-0000-0000-00008D1C0000}"/>
    <cellStyle name="40% - Accent3 3 24 2" xfId="8269" xr:uid="{00000000-0005-0000-0000-00008E1C0000}"/>
    <cellStyle name="40% - Accent3 3 24 2 2" xfId="8270" xr:uid="{00000000-0005-0000-0000-00008F1C0000}"/>
    <cellStyle name="40% - Accent3 3 24 3" xfId="8271" xr:uid="{00000000-0005-0000-0000-0000901C0000}"/>
    <cellStyle name="40% - Accent3 3 25" xfId="8272" xr:uid="{00000000-0005-0000-0000-0000911C0000}"/>
    <cellStyle name="40% - Accent3 3 25 2" xfId="8273" xr:uid="{00000000-0005-0000-0000-0000921C0000}"/>
    <cellStyle name="40% - Accent3 3 25 2 2" xfId="8274" xr:uid="{00000000-0005-0000-0000-0000931C0000}"/>
    <cellStyle name="40% - Accent3 3 25 3" xfId="8275" xr:uid="{00000000-0005-0000-0000-0000941C0000}"/>
    <cellStyle name="40% - Accent3 3 26" xfId="8276" xr:uid="{00000000-0005-0000-0000-0000951C0000}"/>
    <cellStyle name="40% - Accent3 3 26 2" xfId="8277" xr:uid="{00000000-0005-0000-0000-0000961C0000}"/>
    <cellStyle name="40% - Accent3 3 26 2 2" xfId="8278" xr:uid="{00000000-0005-0000-0000-0000971C0000}"/>
    <cellStyle name="40% - Accent3 3 26 3" xfId="8279" xr:uid="{00000000-0005-0000-0000-0000981C0000}"/>
    <cellStyle name="40% - Accent3 3 27" xfId="8280" xr:uid="{00000000-0005-0000-0000-0000991C0000}"/>
    <cellStyle name="40% - Accent3 3 27 2" xfId="8281" xr:uid="{00000000-0005-0000-0000-00009A1C0000}"/>
    <cellStyle name="40% - Accent3 3 27 2 2" xfId="8282" xr:uid="{00000000-0005-0000-0000-00009B1C0000}"/>
    <cellStyle name="40% - Accent3 3 27 3" xfId="8283" xr:uid="{00000000-0005-0000-0000-00009C1C0000}"/>
    <cellStyle name="40% - Accent3 3 28" xfId="8284" xr:uid="{00000000-0005-0000-0000-00009D1C0000}"/>
    <cellStyle name="40% - Accent3 3 28 2" xfId="8285" xr:uid="{00000000-0005-0000-0000-00009E1C0000}"/>
    <cellStyle name="40% - Accent3 3 28 2 2" xfId="8286" xr:uid="{00000000-0005-0000-0000-00009F1C0000}"/>
    <cellStyle name="40% - Accent3 3 28 3" xfId="8287" xr:uid="{00000000-0005-0000-0000-0000A01C0000}"/>
    <cellStyle name="40% - Accent3 3 29" xfId="8288" xr:uid="{00000000-0005-0000-0000-0000A11C0000}"/>
    <cellStyle name="40% - Accent3 3 29 2" xfId="8289" xr:uid="{00000000-0005-0000-0000-0000A21C0000}"/>
    <cellStyle name="40% - Accent3 3 29 2 2" xfId="8290" xr:uid="{00000000-0005-0000-0000-0000A31C0000}"/>
    <cellStyle name="40% - Accent3 3 29 3" xfId="8291" xr:uid="{00000000-0005-0000-0000-0000A41C0000}"/>
    <cellStyle name="40% - Accent3 3 3" xfId="8292" xr:uid="{00000000-0005-0000-0000-0000A51C0000}"/>
    <cellStyle name="40% - Accent3 3 3 10" xfId="8293" xr:uid="{00000000-0005-0000-0000-0000A61C0000}"/>
    <cellStyle name="40% - Accent3 3 3 2" xfId="8294" xr:uid="{00000000-0005-0000-0000-0000A71C0000}"/>
    <cellStyle name="40% - Accent3 3 3 2 2" xfId="8295" xr:uid="{00000000-0005-0000-0000-0000A81C0000}"/>
    <cellStyle name="40% - Accent3 3 3 2 2 2" xfId="8296" xr:uid="{00000000-0005-0000-0000-0000A91C0000}"/>
    <cellStyle name="40% - Accent3 3 3 2 2 2 2" xfId="8297" xr:uid="{00000000-0005-0000-0000-0000AA1C0000}"/>
    <cellStyle name="40% - Accent3 3 3 2 2 3" xfId="8298" xr:uid="{00000000-0005-0000-0000-0000AB1C0000}"/>
    <cellStyle name="40% - Accent3 3 3 2 3" xfId="8299" xr:uid="{00000000-0005-0000-0000-0000AC1C0000}"/>
    <cellStyle name="40% - Accent3 3 3 2 3 2" xfId="8300" xr:uid="{00000000-0005-0000-0000-0000AD1C0000}"/>
    <cellStyle name="40% - Accent3 3 3 2 4" xfId="8301" xr:uid="{00000000-0005-0000-0000-0000AE1C0000}"/>
    <cellStyle name="40% - Accent3 3 3 3" xfId="8302" xr:uid="{00000000-0005-0000-0000-0000AF1C0000}"/>
    <cellStyle name="40% - Accent3 3 3 3 2" xfId="8303" xr:uid="{00000000-0005-0000-0000-0000B01C0000}"/>
    <cellStyle name="40% - Accent3 3 3 3 2 2" xfId="8304" xr:uid="{00000000-0005-0000-0000-0000B11C0000}"/>
    <cellStyle name="40% - Accent3 3 3 3 2 2 2" xfId="8305" xr:uid="{00000000-0005-0000-0000-0000B21C0000}"/>
    <cellStyle name="40% - Accent3 3 3 3 2 3" xfId="8306" xr:uid="{00000000-0005-0000-0000-0000B31C0000}"/>
    <cellStyle name="40% - Accent3 3 3 3 3" xfId="8307" xr:uid="{00000000-0005-0000-0000-0000B41C0000}"/>
    <cellStyle name="40% - Accent3 3 3 3 3 2" xfId="8308" xr:uid="{00000000-0005-0000-0000-0000B51C0000}"/>
    <cellStyle name="40% - Accent3 3 3 3 4" xfId="8309" xr:uid="{00000000-0005-0000-0000-0000B61C0000}"/>
    <cellStyle name="40% - Accent3 3 3 4" xfId="8310" xr:uid="{00000000-0005-0000-0000-0000B71C0000}"/>
    <cellStyle name="40% - Accent3 3 3 4 2" xfId="8311" xr:uid="{00000000-0005-0000-0000-0000B81C0000}"/>
    <cellStyle name="40% - Accent3 3 3 4 2 2" xfId="8312" xr:uid="{00000000-0005-0000-0000-0000B91C0000}"/>
    <cellStyle name="40% - Accent3 3 3 4 2 2 2" xfId="8313" xr:uid="{00000000-0005-0000-0000-0000BA1C0000}"/>
    <cellStyle name="40% - Accent3 3 3 4 2 3" xfId="8314" xr:uid="{00000000-0005-0000-0000-0000BB1C0000}"/>
    <cellStyle name="40% - Accent3 3 3 4 3" xfId="8315" xr:uid="{00000000-0005-0000-0000-0000BC1C0000}"/>
    <cellStyle name="40% - Accent3 3 3 4 3 2" xfId="8316" xr:uid="{00000000-0005-0000-0000-0000BD1C0000}"/>
    <cellStyle name="40% - Accent3 3 3 4 4" xfId="8317" xr:uid="{00000000-0005-0000-0000-0000BE1C0000}"/>
    <cellStyle name="40% - Accent3 3 3 5" xfId="8318" xr:uid="{00000000-0005-0000-0000-0000BF1C0000}"/>
    <cellStyle name="40% - Accent3 3 3 5 2" xfId="8319" xr:uid="{00000000-0005-0000-0000-0000C01C0000}"/>
    <cellStyle name="40% - Accent3 3 3 5 2 2" xfId="8320" xr:uid="{00000000-0005-0000-0000-0000C11C0000}"/>
    <cellStyle name="40% - Accent3 3 3 5 2 2 2" xfId="8321" xr:uid="{00000000-0005-0000-0000-0000C21C0000}"/>
    <cellStyle name="40% - Accent3 3 3 5 2 3" xfId="8322" xr:uid="{00000000-0005-0000-0000-0000C31C0000}"/>
    <cellStyle name="40% - Accent3 3 3 5 3" xfId="8323" xr:uid="{00000000-0005-0000-0000-0000C41C0000}"/>
    <cellStyle name="40% - Accent3 3 3 5 3 2" xfId="8324" xr:uid="{00000000-0005-0000-0000-0000C51C0000}"/>
    <cellStyle name="40% - Accent3 3 3 5 4" xfId="8325" xr:uid="{00000000-0005-0000-0000-0000C61C0000}"/>
    <cellStyle name="40% - Accent3 3 3 6" xfId="8326" xr:uid="{00000000-0005-0000-0000-0000C71C0000}"/>
    <cellStyle name="40% - Accent3 3 3 6 2" xfId="8327" xr:uid="{00000000-0005-0000-0000-0000C81C0000}"/>
    <cellStyle name="40% - Accent3 3 3 6 2 2" xfId="8328" xr:uid="{00000000-0005-0000-0000-0000C91C0000}"/>
    <cellStyle name="40% - Accent3 3 3 6 2 2 2" xfId="8329" xr:uid="{00000000-0005-0000-0000-0000CA1C0000}"/>
    <cellStyle name="40% - Accent3 3 3 6 2 3" xfId="8330" xr:uid="{00000000-0005-0000-0000-0000CB1C0000}"/>
    <cellStyle name="40% - Accent3 3 3 6 3" xfId="8331" xr:uid="{00000000-0005-0000-0000-0000CC1C0000}"/>
    <cellStyle name="40% - Accent3 3 3 6 3 2" xfId="8332" xr:uid="{00000000-0005-0000-0000-0000CD1C0000}"/>
    <cellStyle name="40% - Accent3 3 3 6 4" xfId="8333" xr:uid="{00000000-0005-0000-0000-0000CE1C0000}"/>
    <cellStyle name="40% - Accent3 3 3 7" xfId="8334" xr:uid="{00000000-0005-0000-0000-0000CF1C0000}"/>
    <cellStyle name="40% - Accent3 3 3 7 2" xfId="8335" xr:uid="{00000000-0005-0000-0000-0000D01C0000}"/>
    <cellStyle name="40% - Accent3 3 3 7 2 2" xfId="8336" xr:uid="{00000000-0005-0000-0000-0000D11C0000}"/>
    <cellStyle name="40% - Accent3 3 3 7 3" xfId="8337" xr:uid="{00000000-0005-0000-0000-0000D21C0000}"/>
    <cellStyle name="40% - Accent3 3 3 8" xfId="8338" xr:uid="{00000000-0005-0000-0000-0000D31C0000}"/>
    <cellStyle name="40% - Accent3 3 3 8 2" xfId="8339" xr:uid="{00000000-0005-0000-0000-0000D41C0000}"/>
    <cellStyle name="40% - Accent3 3 3 9" xfId="8340" xr:uid="{00000000-0005-0000-0000-0000D51C0000}"/>
    <cellStyle name="40% - Accent3 3 30" xfId="8341" xr:uid="{00000000-0005-0000-0000-0000D61C0000}"/>
    <cellStyle name="40% - Accent3 3 30 2" xfId="8342" xr:uid="{00000000-0005-0000-0000-0000D71C0000}"/>
    <cellStyle name="40% - Accent3 3 31" xfId="8343" xr:uid="{00000000-0005-0000-0000-0000D81C0000}"/>
    <cellStyle name="40% - Accent3 3 32" xfId="8344" xr:uid="{00000000-0005-0000-0000-0000D91C0000}"/>
    <cellStyle name="40% - Accent3 3 4" xfId="8345" xr:uid="{00000000-0005-0000-0000-0000DA1C0000}"/>
    <cellStyle name="40% - Accent3 3 4 2" xfId="8346" xr:uid="{00000000-0005-0000-0000-0000DB1C0000}"/>
    <cellStyle name="40% - Accent3 3 4 2 2" xfId="8347" xr:uid="{00000000-0005-0000-0000-0000DC1C0000}"/>
    <cellStyle name="40% - Accent3 3 4 2 2 2" xfId="8348" xr:uid="{00000000-0005-0000-0000-0000DD1C0000}"/>
    <cellStyle name="40% - Accent3 3 4 2 2 2 2" xfId="8349" xr:uid="{00000000-0005-0000-0000-0000DE1C0000}"/>
    <cellStyle name="40% - Accent3 3 4 2 2 3" xfId="8350" xr:uid="{00000000-0005-0000-0000-0000DF1C0000}"/>
    <cellStyle name="40% - Accent3 3 4 2 3" xfId="8351" xr:uid="{00000000-0005-0000-0000-0000E01C0000}"/>
    <cellStyle name="40% - Accent3 3 4 2 3 2" xfId="8352" xr:uid="{00000000-0005-0000-0000-0000E11C0000}"/>
    <cellStyle name="40% - Accent3 3 4 2 4" xfId="8353" xr:uid="{00000000-0005-0000-0000-0000E21C0000}"/>
    <cellStyle name="40% - Accent3 3 4 3" xfId="8354" xr:uid="{00000000-0005-0000-0000-0000E31C0000}"/>
    <cellStyle name="40% - Accent3 3 4 3 2" xfId="8355" xr:uid="{00000000-0005-0000-0000-0000E41C0000}"/>
    <cellStyle name="40% - Accent3 3 4 3 2 2" xfId="8356" xr:uid="{00000000-0005-0000-0000-0000E51C0000}"/>
    <cellStyle name="40% - Accent3 3 4 3 2 2 2" xfId="8357" xr:uid="{00000000-0005-0000-0000-0000E61C0000}"/>
    <cellStyle name="40% - Accent3 3 4 3 2 3" xfId="8358" xr:uid="{00000000-0005-0000-0000-0000E71C0000}"/>
    <cellStyle name="40% - Accent3 3 4 3 3" xfId="8359" xr:uid="{00000000-0005-0000-0000-0000E81C0000}"/>
    <cellStyle name="40% - Accent3 3 4 3 3 2" xfId="8360" xr:uid="{00000000-0005-0000-0000-0000E91C0000}"/>
    <cellStyle name="40% - Accent3 3 4 3 4" xfId="8361" xr:uid="{00000000-0005-0000-0000-0000EA1C0000}"/>
    <cellStyle name="40% - Accent3 3 4 4" xfId="8362" xr:uid="{00000000-0005-0000-0000-0000EB1C0000}"/>
    <cellStyle name="40% - Accent3 3 4 4 2" xfId="8363" xr:uid="{00000000-0005-0000-0000-0000EC1C0000}"/>
    <cellStyle name="40% - Accent3 3 4 4 2 2" xfId="8364" xr:uid="{00000000-0005-0000-0000-0000ED1C0000}"/>
    <cellStyle name="40% - Accent3 3 4 4 2 2 2" xfId="8365" xr:uid="{00000000-0005-0000-0000-0000EE1C0000}"/>
    <cellStyle name="40% - Accent3 3 4 4 2 3" xfId="8366" xr:uid="{00000000-0005-0000-0000-0000EF1C0000}"/>
    <cellStyle name="40% - Accent3 3 4 4 3" xfId="8367" xr:uid="{00000000-0005-0000-0000-0000F01C0000}"/>
    <cellStyle name="40% - Accent3 3 4 4 3 2" xfId="8368" xr:uid="{00000000-0005-0000-0000-0000F11C0000}"/>
    <cellStyle name="40% - Accent3 3 4 4 4" xfId="8369" xr:uid="{00000000-0005-0000-0000-0000F21C0000}"/>
    <cellStyle name="40% - Accent3 3 4 5" xfId="8370" xr:uid="{00000000-0005-0000-0000-0000F31C0000}"/>
    <cellStyle name="40% - Accent3 3 4 5 2" xfId="8371" xr:uid="{00000000-0005-0000-0000-0000F41C0000}"/>
    <cellStyle name="40% - Accent3 3 4 5 2 2" xfId="8372" xr:uid="{00000000-0005-0000-0000-0000F51C0000}"/>
    <cellStyle name="40% - Accent3 3 4 5 2 2 2" xfId="8373" xr:uid="{00000000-0005-0000-0000-0000F61C0000}"/>
    <cellStyle name="40% - Accent3 3 4 5 2 3" xfId="8374" xr:uid="{00000000-0005-0000-0000-0000F71C0000}"/>
    <cellStyle name="40% - Accent3 3 4 5 3" xfId="8375" xr:uid="{00000000-0005-0000-0000-0000F81C0000}"/>
    <cellStyle name="40% - Accent3 3 4 5 3 2" xfId="8376" xr:uid="{00000000-0005-0000-0000-0000F91C0000}"/>
    <cellStyle name="40% - Accent3 3 4 5 4" xfId="8377" xr:uid="{00000000-0005-0000-0000-0000FA1C0000}"/>
    <cellStyle name="40% - Accent3 3 4 6" xfId="8378" xr:uid="{00000000-0005-0000-0000-0000FB1C0000}"/>
    <cellStyle name="40% - Accent3 3 4 6 2" xfId="8379" xr:uid="{00000000-0005-0000-0000-0000FC1C0000}"/>
    <cellStyle name="40% - Accent3 3 4 6 2 2" xfId="8380" xr:uid="{00000000-0005-0000-0000-0000FD1C0000}"/>
    <cellStyle name="40% - Accent3 3 4 6 2 2 2" xfId="8381" xr:uid="{00000000-0005-0000-0000-0000FE1C0000}"/>
    <cellStyle name="40% - Accent3 3 4 6 2 3" xfId="8382" xr:uid="{00000000-0005-0000-0000-0000FF1C0000}"/>
    <cellStyle name="40% - Accent3 3 4 6 3" xfId="8383" xr:uid="{00000000-0005-0000-0000-0000001D0000}"/>
    <cellStyle name="40% - Accent3 3 4 6 3 2" xfId="8384" xr:uid="{00000000-0005-0000-0000-0000011D0000}"/>
    <cellStyle name="40% - Accent3 3 4 6 4" xfId="8385" xr:uid="{00000000-0005-0000-0000-0000021D0000}"/>
    <cellStyle name="40% - Accent3 3 4 7" xfId="8386" xr:uid="{00000000-0005-0000-0000-0000031D0000}"/>
    <cellStyle name="40% - Accent3 3 4 7 2" xfId="8387" xr:uid="{00000000-0005-0000-0000-0000041D0000}"/>
    <cellStyle name="40% - Accent3 3 4 7 2 2" xfId="8388" xr:uid="{00000000-0005-0000-0000-0000051D0000}"/>
    <cellStyle name="40% - Accent3 3 4 7 3" xfId="8389" xr:uid="{00000000-0005-0000-0000-0000061D0000}"/>
    <cellStyle name="40% - Accent3 3 4 8" xfId="8390" xr:uid="{00000000-0005-0000-0000-0000071D0000}"/>
    <cellStyle name="40% - Accent3 3 4 8 2" xfId="8391" xr:uid="{00000000-0005-0000-0000-0000081D0000}"/>
    <cellStyle name="40% - Accent3 3 4 9" xfId="8392" xr:uid="{00000000-0005-0000-0000-0000091D0000}"/>
    <cellStyle name="40% - Accent3 3 5" xfId="8393" xr:uid="{00000000-0005-0000-0000-00000A1D0000}"/>
    <cellStyle name="40% - Accent3 3 5 2" xfId="8394" xr:uid="{00000000-0005-0000-0000-00000B1D0000}"/>
    <cellStyle name="40% - Accent3 3 5 2 2" xfId="8395" xr:uid="{00000000-0005-0000-0000-00000C1D0000}"/>
    <cellStyle name="40% - Accent3 3 5 2 2 2" xfId="8396" xr:uid="{00000000-0005-0000-0000-00000D1D0000}"/>
    <cellStyle name="40% - Accent3 3 5 2 2 2 2" xfId="8397" xr:uid="{00000000-0005-0000-0000-00000E1D0000}"/>
    <cellStyle name="40% - Accent3 3 5 2 2 3" xfId="8398" xr:uid="{00000000-0005-0000-0000-00000F1D0000}"/>
    <cellStyle name="40% - Accent3 3 5 2 3" xfId="8399" xr:uid="{00000000-0005-0000-0000-0000101D0000}"/>
    <cellStyle name="40% - Accent3 3 5 2 3 2" xfId="8400" xr:uid="{00000000-0005-0000-0000-0000111D0000}"/>
    <cellStyle name="40% - Accent3 3 5 2 4" xfId="8401" xr:uid="{00000000-0005-0000-0000-0000121D0000}"/>
    <cellStyle name="40% - Accent3 3 5 3" xfId="8402" xr:uid="{00000000-0005-0000-0000-0000131D0000}"/>
    <cellStyle name="40% - Accent3 3 5 3 2" xfId="8403" xr:uid="{00000000-0005-0000-0000-0000141D0000}"/>
    <cellStyle name="40% - Accent3 3 5 3 2 2" xfId="8404" xr:uid="{00000000-0005-0000-0000-0000151D0000}"/>
    <cellStyle name="40% - Accent3 3 5 3 2 2 2" xfId="8405" xr:uid="{00000000-0005-0000-0000-0000161D0000}"/>
    <cellStyle name="40% - Accent3 3 5 3 2 3" xfId="8406" xr:uid="{00000000-0005-0000-0000-0000171D0000}"/>
    <cellStyle name="40% - Accent3 3 5 3 3" xfId="8407" xr:uid="{00000000-0005-0000-0000-0000181D0000}"/>
    <cellStyle name="40% - Accent3 3 5 3 3 2" xfId="8408" xr:uid="{00000000-0005-0000-0000-0000191D0000}"/>
    <cellStyle name="40% - Accent3 3 5 3 4" xfId="8409" xr:uid="{00000000-0005-0000-0000-00001A1D0000}"/>
    <cellStyle name="40% - Accent3 3 5 4" xfId="8410" xr:uid="{00000000-0005-0000-0000-00001B1D0000}"/>
    <cellStyle name="40% - Accent3 3 5 4 2" xfId="8411" xr:uid="{00000000-0005-0000-0000-00001C1D0000}"/>
    <cellStyle name="40% - Accent3 3 5 4 2 2" xfId="8412" xr:uid="{00000000-0005-0000-0000-00001D1D0000}"/>
    <cellStyle name="40% - Accent3 3 5 4 2 2 2" xfId="8413" xr:uid="{00000000-0005-0000-0000-00001E1D0000}"/>
    <cellStyle name="40% - Accent3 3 5 4 2 3" xfId="8414" xr:uid="{00000000-0005-0000-0000-00001F1D0000}"/>
    <cellStyle name="40% - Accent3 3 5 4 3" xfId="8415" xr:uid="{00000000-0005-0000-0000-0000201D0000}"/>
    <cellStyle name="40% - Accent3 3 5 4 3 2" xfId="8416" xr:uid="{00000000-0005-0000-0000-0000211D0000}"/>
    <cellStyle name="40% - Accent3 3 5 4 4" xfId="8417" xr:uid="{00000000-0005-0000-0000-0000221D0000}"/>
    <cellStyle name="40% - Accent3 3 5 5" xfId="8418" xr:uid="{00000000-0005-0000-0000-0000231D0000}"/>
    <cellStyle name="40% - Accent3 3 5 5 2" xfId="8419" xr:uid="{00000000-0005-0000-0000-0000241D0000}"/>
    <cellStyle name="40% - Accent3 3 5 5 2 2" xfId="8420" xr:uid="{00000000-0005-0000-0000-0000251D0000}"/>
    <cellStyle name="40% - Accent3 3 5 5 2 2 2" xfId="8421" xr:uid="{00000000-0005-0000-0000-0000261D0000}"/>
    <cellStyle name="40% - Accent3 3 5 5 2 3" xfId="8422" xr:uid="{00000000-0005-0000-0000-0000271D0000}"/>
    <cellStyle name="40% - Accent3 3 5 5 3" xfId="8423" xr:uid="{00000000-0005-0000-0000-0000281D0000}"/>
    <cellStyle name="40% - Accent3 3 5 5 3 2" xfId="8424" xr:uid="{00000000-0005-0000-0000-0000291D0000}"/>
    <cellStyle name="40% - Accent3 3 5 5 4" xfId="8425" xr:uid="{00000000-0005-0000-0000-00002A1D0000}"/>
    <cellStyle name="40% - Accent3 3 5 6" xfId="8426" xr:uid="{00000000-0005-0000-0000-00002B1D0000}"/>
    <cellStyle name="40% - Accent3 3 5 6 2" xfId="8427" xr:uid="{00000000-0005-0000-0000-00002C1D0000}"/>
    <cellStyle name="40% - Accent3 3 5 6 2 2" xfId="8428" xr:uid="{00000000-0005-0000-0000-00002D1D0000}"/>
    <cellStyle name="40% - Accent3 3 5 6 2 2 2" xfId="8429" xr:uid="{00000000-0005-0000-0000-00002E1D0000}"/>
    <cellStyle name="40% - Accent3 3 5 6 2 3" xfId="8430" xr:uid="{00000000-0005-0000-0000-00002F1D0000}"/>
    <cellStyle name="40% - Accent3 3 5 6 3" xfId="8431" xr:uid="{00000000-0005-0000-0000-0000301D0000}"/>
    <cellStyle name="40% - Accent3 3 5 6 3 2" xfId="8432" xr:uid="{00000000-0005-0000-0000-0000311D0000}"/>
    <cellStyle name="40% - Accent3 3 5 6 4" xfId="8433" xr:uid="{00000000-0005-0000-0000-0000321D0000}"/>
    <cellStyle name="40% - Accent3 3 5 7" xfId="8434" xr:uid="{00000000-0005-0000-0000-0000331D0000}"/>
    <cellStyle name="40% - Accent3 3 5 7 2" xfId="8435" xr:uid="{00000000-0005-0000-0000-0000341D0000}"/>
    <cellStyle name="40% - Accent3 3 5 7 2 2" xfId="8436" xr:uid="{00000000-0005-0000-0000-0000351D0000}"/>
    <cellStyle name="40% - Accent3 3 5 7 3" xfId="8437" xr:uid="{00000000-0005-0000-0000-0000361D0000}"/>
    <cellStyle name="40% - Accent3 3 5 8" xfId="8438" xr:uid="{00000000-0005-0000-0000-0000371D0000}"/>
    <cellStyle name="40% - Accent3 3 5 8 2" xfId="8439" xr:uid="{00000000-0005-0000-0000-0000381D0000}"/>
    <cellStyle name="40% - Accent3 3 5 9" xfId="8440" xr:uid="{00000000-0005-0000-0000-0000391D0000}"/>
    <cellStyle name="40% - Accent3 3 6" xfId="8441" xr:uid="{00000000-0005-0000-0000-00003A1D0000}"/>
    <cellStyle name="40% - Accent3 3 6 2" xfId="8442" xr:uid="{00000000-0005-0000-0000-00003B1D0000}"/>
    <cellStyle name="40% - Accent3 3 6 2 2" xfId="8443" xr:uid="{00000000-0005-0000-0000-00003C1D0000}"/>
    <cellStyle name="40% - Accent3 3 6 2 2 2" xfId="8444" xr:uid="{00000000-0005-0000-0000-00003D1D0000}"/>
    <cellStyle name="40% - Accent3 3 6 2 2 2 2" xfId="8445" xr:uid="{00000000-0005-0000-0000-00003E1D0000}"/>
    <cellStyle name="40% - Accent3 3 6 2 2 3" xfId="8446" xr:uid="{00000000-0005-0000-0000-00003F1D0000}"/>
    <cellStyle name="40% - Accent3 3 6 2 3" xfId="8447" xr:uid="{00000000-0005-0000-0000-0000401D0000}"/>
    <cellStyle name="40% - Accent3 3 6 2 3 2" xfId="8448" xr:uid="{00000000-0005-0000-0000-0000411D0000}"/>
    <cellStyle name="40% - Accent3 3 6 2 4" xfId="8449" xr:uid="{00000000-0005-0000-0000-0000421D0000}"/>
    <cellStyle name="40% - Accent3 3 6 3" xfId="8450" xr:uid="{00000000-0005-0000-0000-0000431D0000}"/>
    <cellStyle name="40% - Accent3 3 6 3 2" xfId="8451" xr:uid="{00000000-0005-0000-0000-0000441D0000}"/>
    <cellStyle name="40% - Accent3 3 6 3 2 2" xfId="8452" xr:uid="{00000000-0005-0000-0000-0000451D0000}"/>
    <cellStyle name="40% - Accent3 3 6 3 2 2 2" xfId="8453" xr:uid="{00000000-0005-0000-0000-0000461D0000}"/>
    <cellStyle name="40% - Accent3 3 6 3 2 3" xfId="8454" xr:uid="{00000000-0005-0000-0000-0000471D0000}"/>
    <cellStyle name="40% - Accent3 3 6 3 3" xfId="8455" xr:uid="{00000000-0005-0000-0000-0000481D0000}"/>
    <cellStyle name="40% - Accent3 3 6 3 3 2" xfId="8456" xr:uid="{00000000-0005-0000-0000-0000491D0000}"/>
    <cellStyle name="40% - Accent3 3 6 3 4" xfId="8457" xr:uid="{00000000-0005-0000-0000-00004A1D0000}"/>
    <cellStyle name="40% - Accent3 3 6 4" xfId="8458" xr:uid="{00000000-0005-0000-0000-00004B1D0000}"/>
    <cellStyle name="40% - Accent3 3 6 4 2" xfId="8459" xr:uid="{00000000-0005-0000-0000-00004C1D0000}"/>
    <cellStyle name="40% - Accent3 3 6 4 2 2" xfId="8460" xr:uid="{00000000-0005-0000-0000-00004D1D0000}"/>
    <cellStyle name="40% - Accent3 3 6 4 2 2 2" xfId="8461" xr:uid="{00000000-0005-0000-0000-00004E1D0000}"/>
    <cellStyle name="40% - Accent3 3 6 4 2 3" xfId="8462" xr:uid="{00000000-0005-0000-0000-00004F1D0000}"/>
    <cellStyle name="40% - Accent3 3 6 4 3" xfId="8463" xr:uid="{00000000-0005-0000-0000-0000501D0000}"/>
    <cellStyle name="40% - Accent3 3 6 4 3 2" xfId="8464" xr:uid="{00000000-0005-0000-0000-0000511D0000}"/>
    <cellStyle name="40% - Accent3 3 6 4 4" xfId="8465" xr:uid="{00000000-0005-0000-0000-0000521D0000}"/>
    <cellStyle name="40% - Accent3 3 6 5" xfId="8466" xr:uid="{00000000-0005-0000-0000-0000531D0000}"/>
    <cellStyle name="40% - Accent3 3 6 5 2" xfId="8467" xr:uid="{00000000-0005-0000-0000-0000541D0000}"/>
    <cellStyle name="40% - Accent3 3 6 5 2 2" xfId="8468" xr:uid="{00000000-0005-0000-0000-0000551D0000}"/>
    <cellStyle name="40% - Accent3 3 6 5 2 2 2" xfId="8469" xr:uid="{00000000-0005-0000-0000-0000561D0000}"/>
    <cellStyle name="40% - Accent3 3 6 5 2 3" xfId="8470" xr:uid="{00000000-0005-0000-0000-0000571D0000}"/>
    <cellStyle name="40% - Accent3 3 6 5 3" xfId="8471" xr:uid="{00000000-0005-0000-0000-0000581D0000}"/>
    <cellStyle name="40% - Accent3 3 6 5 3 2" xfId="8472" xr:uid="{00000000-0005-0000-0000-0000591D0000}"/>
    <cellStyle name="40% - Accent3 3 6 5 4" xfId="8473" xr:uid="{00000000-0005-0000-0000-00005A1D0000}"/>
    <cellStyle name="40% - Accent3 3 6 6" xfId="8474" xr:uid="{00000000-0005-0000-0000-00005B1D0000}"/>
    <cellStyle name="40% - Accent3 3 6 6 2" xfId="8475" xr:uid="{00000000-0005-0000-0000-00005C1D0000}"/>
    <cellStyle name="40% - Accent3 3 6 6 2 2" xfId="8476" xr:uid="{00000000-0005-0000-0000-00005D1D0000}"/>
    <cellStyle name="40% - Accent3 3 6 6 2 2 2" xfId="8477" xr:uid="{00000000-0005-0000-0000-00005E1D0000}"/>
    <cellStyle name="40% - Accent3 3 6 6 2 3" xfId="8478" xr:uid="{00000000-0005-0000-0000-00005F1D0000}"/>
    <cellStyle name="40% - Accent3 3 6 6 3" xfId="8479" xr:uid="{00000000-0005-0000-0000-0000601D0000}"/>
    <cellStyle name="40% - Accent3 3 6 6 3 2" xfId="8480" xr:uid="{00000000-0005-0000-0000-0000611D0000}"/>
    <cellStyle name="40% - Accent3 3 6 6 4" xfId="8481" xr:uid="{00000000-0005-0000-0000-0000621D0000}"/>
    <cellStyle name="40% - Accent3 3 6 7" xfId="8482" xr:uid="{00000000-0005-0000-0000-0000631D0000}"/>
    <cellStyle name="40% - Accent3 3 6 7 2" xfId="8483" xr:uid="{00000000-0005-0000-0000-0000641D0000}"/>
    <cellStyle name="40% - Accent3 3 6 7 2 2" xfId="8484" xr:uid="{00000000-0005-0000-0000-0000651D0000}"/>
    <cellStyle name="40% - Accent3 3 6 7 3" xfId="8485" xr:uid="{00000000-0005-0000-0000-0000661D0000}"/>
    <cellStyle name="40% - Accent3 3 6 8" xfId="8486" xr:uid="{00000000-0005-0000-0000-0000671D0000}"/>
    <cellStyle name="40% - Accent3 3 6 8 2" xfId="8487" xr:uid="{00000000-0005-0000-0000-0000681D0000}"/>
    <cellStyle name="40% - Accent3 3 6 9" xfId="8488" xr:uid="{00000000-0005-0000-0000-0000691D0000}"/>
    <cellStyle name="40% - Accent3 3 7" xfId="8489" xr:uid="{00000000-0005-0000-0000-00006A1D0000}"/>
    <cellStyle name="40% - Accent3 3 7 2" xfId="8490" xr:uid="{00000000-0005-0000-0000-00006B1D0000}"/>
    <cellStyle name="40% - Accent3 3 7 2 2" xfId="8491" xr:uid="{00000000-0005-0000-0000-00006C1D0000}"/>
    <cellStyle name="40% - Accent3 3 7 2 2 2" xfId="8492" xr:uid="{00000000-0005-0000-0000-00006D1D0000}"/>
    <cellStyle name="40% - Accent3 3 7 2 3" xfId="8493" xr:uid="{00000000-0005-0000-0000-00006E1D0000}"/>
    <cellStyle name="40% - Accent3 3 7 3" xfId="8494" xr:uid="{00000000-0005-0000-0000-00006F1D0000}"/>
    <cellStyle name="40% - Accent3 3 7 3 2" xfId="8495" xr:uid="{00000000-0005-0000-0000-0000701D0000}"/>
    <cellStyle name="40% - Accent3 3 7 4" xfId="8496" xr:uid="{00000000-0005-0000-0000-0000711D0000}"/>
    <cellStyle name="40% - Accent3 3 8" xfId="8497" xr:uid="{00000000-0005-0000-0000-0000721D0000}"/>
    <cellStyle name="40% - Accent3 3 8 2" xfId="8498" xr:uid="{00000000-0005-0000-0000-0000731D0000}"/>
    <cellStyle name="40% - Accent3 3 8 2 2" xfId="8499" xr:uid="{00000000-0005-0000-0000-0000741D0000}"/>
    <cellStyle name="40% - Accent3 3 8 2 2 2" xfId="8500" xr:uid="{00000000-0005-0000-0000-0000751D0000}"/>
    <cellStyle name="40% - Accent3 3 8 2 3" xfId="8501" xr:uid="{00000000-0005-0000-0000-0000761D0000}"/>
    <cellStyle name="40% - Accent3 3 8 3" xfId="8502" xr:uid="{00000000-0005-0000-0000-0000771D0000}"/>
    <cellStyle name="40% - Accent3 3 8 3 2" xfId="8503" xr:uid="{00000000-0005-0000-0000-0000781D0000}"/>
    <cellStyle name="40% - Accent3 3 8 4" xfId="8504" xr:uid="{00000000-0005-0000-0000-0000791D0000}"/>
    <cellStyle name="40% - Accent3 3 9" xfId="8505" xr:uid="{00000000-0005-0000-0000-00007A1D0000}"/>
    <cellStyle name="40% - Accent3 3 9 2" xfId="8506" xr:uid="{00000000-0005-0000-0000-00007B1D0000}"/>
    <cellStyle name="40% - Accent3 3 9 2 2" xfId="8507" xr:uid="{00000000-0005-0000-0000-00007C1D0000}"/>
    <cellStyle name="40% - Accent3 3 9 2 2 2" xfId="8508" xr:uid="{00000000-0005-0000-0000-00007D1D0000}"/>
    <cellStyle name="40% - Accent3 3 9 2 3" xfId="8509" xr:uid="{00000000-0005-0000-0000-00007E1D0000}"/>
    <cellStyle name="40% - Accent3 3 9 3" xfId="8510" xr:uid="{00000000-0005-0000-0000-00007F1D0000}"/>
    <cellStyle name="40% - Accent3 3 9 3 2" xfId="8511" xr:uid="{00000000-0005-0000-0000-0000801D0000}"/>
    <cellStyle name="40% - Accent3 3 9 4" xfId="8512" xr:uid="{00000000-0005-0000-0000-0000811D0000}"/>
    <cellStyle name="40% - Accent3 4" xfId="8513" xr:uid="{00000000-0005-0000-0000-0000821D0000}"/>
    <cellStyle name="40% - Accent3 4 2" xfId="8514" xr:uid="{00000000-0005-0000-0000-0000831D0000}"/>
    <cellStyle name="40% - Accent3 4 3" xfId="8515" xr:uid="{00000000-0005-0000-0000-0000841D0000}"/>
    <cellStyle name="40% - Accent3 5" xfId="8516" xr:uid="{00000000-0005-0000-0000-0000851D0000}"/>
    <cellStyle name="40% - Accent3 6" xfId="8517" xr:uid="{00000000-0005-0000-0000-0000861D0000}"/>
    <cellStyle name="40% - Accent4" xfId="70" xr:uid="{00000000-0005-0000-0000-0000871D0000}"/>
    <cellStyle name="40% - Accent4 2" xfId="8518" xr:uid="{00000000-0005-0000-0000-0000881D0000}"/>
    <cellStyle name="40% - Accent4 2 10" xfId="8519" xr:uid="{00000000-0005-0000-0000-0000891D0000}"/>
    <cellStyle name="40% - Accent4 2 10 2" xfId="8520" xr:uid="{00000000-0005-0000-0000-00008A1D0000}"/>
    <cellStyle name="40% - Accent4 2 10 2 2" xfId="8521" xr:uid="{00000000-0005-0000-0000-00008B1D0000}"/>
    <cellStyle name="40% - Accent4 2 10 2 2 2" xfId="8522" xr:uid="{00000000-0005-0000-0000-00008C1D0000}"/>
    <cellStyle name="40% - Accent4 2 10 2 3" xfId="8523" xr:uid="{00000000-0005-0000-0000-00008D1D0000}"/>
    <cellStyle name="40% - Accent4 2 10 3" xfId="8524" xr:uid="{00000000-0005-0000-0000-00008E1D0000}"/>
    <cellStyle name="40% - Accent4 2 10 3 2" xfId="8525" xr:uid="{00000000-0005-0000-0000-00008F1D0000}"/>
    <cellStyle name="40% - Accent4 2 10 4" xfId="8526" xr:uid="{00000000-0005-0000-0000-0000901D0000}"/>
    <cellStyle name="40% - Accent4 2 11" xfId="8527" xr:uid="{00000000-0005-0000-0000-0000911D0000}"/>
    <cellStyle name="40% - Accent4 2 11 2" xfId="8528" xr:uid="{00000000-0005-0000-0000-0000921D0000}"/>
    <cellStyle name="40% - Accent4 2 11 2 2" xfId="8529" xr:uid="{00000000-0005-0000-0000-0000931D0000}"/>
    <cellStyle name="40% - Accent4 2 11 2 2 2" xfId="8530" xr:uid="{00000000-0005-0000-0000-0000941D0000}"/>
    <cellStyle name="40% - Accent4 2 11 2 3" xfId="8531" xr:uid="{00000000-0005-0000-0000-0000951D0000}"/>
    <cellStyle name="40% - Accent4 2 11 3" xfId="8532" xr:uid="{00000000-0005-0000-0000-0000961D0000}"/>
    <cellStyle name="40% - Accent4 2 11 3 2" xfId="8533" xr:uid="{00000000-0005-0000-0000-0000971D0000}"/>
    <cellStyle name="40% - Accent4 2 11 4" xfId="8534" xr:uid="{00000000-0005-0000-0000-0000981D0000}"/>
    <cellStyle name="40% - Accent4 2 12" xfId="8535" xr:uid="{00000000-0005-0000-0000-0000991D0000}"/>
    <cellStyle name="40% - Accent4 2 12 2" xfId="8536" xr:uid="{00000000-0005-0000-0000-00009A1D0000}"/>
    <cellStyle name="40% - Accent4 2 12 2 2" xfId="8537" xr:uid="{00000000-0005-0000-0000-00009B1D0000}"/>
    <cellStyle name="40% - Accent4 2 12 2 2 2" xfId="8538" xr:uid="{00000000-0005-0000-0000-00009C1D0000}"/>
    <cellStyle name="40% - Accent4 2 12 2 3" xfId="8539" xr:uid="{00000000-0005-0000-0000-00009D1D0000}"/>
    <cellStyle name="40% - Accent4 2 12 3" xfId="8540" xr:uid="{00000000-0005-0000-0000-00009E1D0000}"/>
    <cellStyle name="40% - Accent4 2 12 3 2" xfId="8541" xr:uid="{00000000-0005-0000-0000-00009F1D0000}"/>
    <cellStyle name="40% - Accent4 2 12 4" xfId="8542" xr:uid="{00000000-0005-0000-0000-0000A01D0000}"/>
    <cellStyle name="40% - Accent4 2 13" xfId="8543" xr:uid="{00000000-0005-0000-0000-0000A11D0000}"/>
    <cellStyle name="40% - Accent4 2 13 2" xfId="8544" xr:uid="{00000000-0005-0000-0000-0000A21D0000}"/>
    <cellStyle name="40% - Accent4 2 13 2 2" xfId="8545" xr:uid="{00000000-0005-0000-0000-0000A31D0000}"/>
    <cellStyle name="40% - Accent4 2 13 3" xfId="8546" xr:uid="{00000000-0005-0000-0000-0000A41D0000}"/>
    <cellStyle name="40% - Accent4 2 14" xfId="8547" xr:uid="{00000000-0005-0000-0000-0000A51D0000}"/>
    <cellStyle name="40% - Accent4 2 14 2" xfId="8548" xr:uid="{00000000-0005-0000-0000-0000A61D0000}"/>
    <cellStyle name="40% - Accent4 2 14 2 2" xfId="8549" xr:uid="{00000000-0005-0000-0000-0000A71D0000}"/>
    <cellStyle name="40% - Accent4 2 14 3" xfId="8550" xr:uid="{00000000-0005-0000-0000-0000A81D0000}"/>
    <cellStyle name="40% - Accent4 2 15" xfId="8551" xr:uid="{00000000-0005-0000-0000-0000A91D0000}"/>
    <cellStyle name="40% - Accent4 2 15 2" xfId="8552" xr:uid="{00000000-0005-0000-0000-0000AA1D0000}"/>
    <cellStyle name="40% - Accent4 2 15 2 2" xfId="8553" xr:uid="{00000000-0005-0000-0000-0000AB1D0000}"/>
    <cellStyle name="40% - Accent4 2 15 3" xfId="8554" xr:uid="{00000000-0005-0000-0000-0000AC1D0000}"/>
    <cellStyle name="40% - Accent4 2 16" xfId="8555" xr:uid="{00000000-0005-0000-0000-0000AD1D0000}"/>
    <cellStyle name="40% - Accent4 2 16 2" xfId="8556" xr:uid="{00000000-0005-0000-0000-0000AE1D0000}"/>
    <cellStyle name="40% - Accent4 2 16 2 2" xfId="8557" xr:uid="{00000000-0005-0000-0000-0000AF1D0000}"/>
    <cellStyle name="40% - Accent4 2 16 3" xfId="8558" xr:uid="{00000000-0005-0000-0000-0000B01D0000}"/>
    <cellStyle name="40% - Accent4 2 17" xfId="8559" xr:uid="{00000000-0005-0000-0000-0000B11D0000}"/>
    <cellStyle name="40% - Accent4 2 18" xfId="8560" xr:uid="{00000000-0005-0000-0000-0000B21D0000}"/>
    <cellStyle name="40% - Accent4 2 18 2" xfId="8561" xr:uid="{00000000-0005-0000-0000-0000B31D0000}"/>
    <cellStyle name="40% - Accent4 2 18 2 2" xfId="8562" xr:uid="{00000000-0005-0000-0000-0000B41D0000}"/>
    <cellStyle name="40% - Accent4 2 18 3" xfId="8563" xr:uid="{00000000-0005-0000-0000-0000B51D0000}"/>
    <cellStyle name="40% - Accent4 2 19" xfId="8564" xr:uid="{00000000-0005-0000-0000-0000B61D0000}"/>
    <cellStyle name="40% - Accent4 2 19 2" xfId="8565" xr:uid="{00000000-0005-0000-0000-0000B71D0000}"/>
    <cellStyle name="40% - Accent4 2 19 2 2" xfId="8566" xr:uid="{00000000-0005-0000-0000-0000B81D0000}"/>
    <cellStyle name="40% - Accent4 2 19 3" xfId="8567" xr:uid="{00000000-0005-0000-0000-0000B91D0000}"/>
    <cellStyle name="40% - Accent4 2 2" xfId="8568" xr:uid="{00000000-0005-0000-0000-0000BA1D0000}"/>
    <cellStyle name="40% - Accent4 2 2 10" xfId="8569" xr:uid="{00000000-0005-0000-0000-0000BB1D0000}"/>
    <cellStyle name="40% - Accent4 2 2 10 2" xfId="8570" xr:uid="{00000000-0005-0000-0000-0000BC1D0000}"/>
    <cellStyle name="40% - Accent4 2 2 10 2 2" xfId="8571" xr:uid="{00000000-0005-0000-0000-0000BD1D0000}"/>
    <cellStyle name="40% - Accent4 2 2 10 3" xfId="8572" xr:uid="{00000000-0005-0000-0000-0000BE1D0000}"/>
    <cellStyle name="40% - Accent4 2 2 11" xfId="8573" xr:uid="{00000000-0005-0000-0000-0000BF1D0000}"/>
    <cellStyle name="40% - Accent4 2 2 11 2" xfId="8574" xr:uid="{00000000-0005-0000-0000-0000C01D0000}"/>
    <cellStyle name="40% - Accent4 2 2 11 2 2" xfId="8575" xr:uid="{00000000-0005-0000-0000-0000C11D0000}"/>
    <cellStyle name="40% - Accent4 2 2 11 3" xfId="8576" xr:uid="{00000000-0005-0000-0000-0000C21D0000}"/>
    <cellStyle name="40% - Accent4 2 2 12" xfId="8577" xr:uid="{00000000-0005-0000-0000-0000C31D0000}"/>
    <cellStyle name="40% - Accent4 2 2 12 2" xfId="8578" xr:uid="{00000000-0005-0000-0000-0000C41D0000}"/>
    <cellStyle name="40% - Accent4 2 2 12 2 2" xfId="8579" xr:uid="{00000000-0005-0000-0000-0000C51D0000}"/>
    <cellStyle name="40% - Accent4 2 2 12 3" xfId="8580" xr:uid="{00000000-0005-0000-0000-0000C61D0000}"/>
    <cellStyle name="40% - Accent4 2 2 13" xfId="8581" xr:uid="{00000000-0005-0000-0000-0000C71D0000}"/>
    <cellStyle name="40% - Accent4 2 2 13 2" xfId="8582" xr:uid="{00000000-0005-0000-0000-0000C81D0000}"/>
    <cellStyle name="40% - Accent4 2 2 13 2 2" xfId="8583" xr:uid="{00000000-0005-0000-0000-0000C91D0000}"/>
    <cellStyle name="40% - Accent4 2 2 13 3" xfId="8584" xr:uid="{00000000-0005-0000-0000-0000CA1D0000}"/>
    <cellStyle name="40% - Accent4 2 2 14" xfId="8585" xr:uid="{00000000-0005-0000-0000-0000CB1D0000}"/>
    <cellStyle name="40% - Accent4 2 2 14 2" xfId="8586" xr:uid="{00000000-0005-0000-0000-0000CC1D0000}"/>
    <cellStyle name="40% - Accent4 2 2 14 2 2" xfId="8587" xr:uid="{00000000-0005-0000-0000-0000CD1D0000}"/>
    <cellStyle name="40% - Accent4 2 2 14 3" xfId="8588" xr:uid="{00000000-0005-0000-0000-0000CE1D0000}"/>
    <cellStyle name="40% - Accent4 2 2 15" xfId="8589" xr:uid="{00000000-0005-0000-0000-0000CF1D0000}"/>
    <cellStyle name="40% - Accent4 2 2 15 2" xfId="8590" xr:uid="{00000000-0005-0000-0000-0000D01D0000}"/>
    <cellStyle name="40% - Accent4 2 2 15 2 2" xfId="8591" xr:uid="{00000000-0005-0000-0000-0000D11D0000}"/>
    <cellStyle name="40% - Accent4 2 2 15 3" xfId="8592" xr:uid="{00000000-0005-0000-0000-0000D21D0000}"/>
    <cellStyle name="40% - Accent4 2 2 16" xfId="8593" xr:uid="{00000000-0005-0000-0000-0000D31D0000}"/>
    <cellStyle name="40% - Accent4 2 2 16 2" xfId="8594" xr:uid="{00000000-0005-0000-0000-0000D41D0000}"/>
    <cellStyle name="40% - Accent4 2 2 16 2 2" xfId="8595" xr:uid="{00000000-0005-0000-0000-0000D51D0000}"/>
    <cellStyle name="40% - Accent4 2 2 16 3" xfId="8596" xr:uid="{00000000-0005-0000-0000-0000D61D0000}"/>
    <cellStyle name="40% - Accent4 2 2 17" xfId="8597" xr:uid="{00000000-0005-0000-0000-0000D71D0000}"/>
    <cellStyle name="40% - Accent4 2 2 17 2" xfId="8598" xr:uid="{00000000-0005-0000-0000-0000D81D0000}"/>
    <cellStyle name="40% - Accent4 2 2 17 2 2" xfId="8599" xr:uid="{00000000-0005-0000-0000-0000D91D0000}"/>
    <cellStyle name="40% - Accent4 2 2 17 3" xfId="8600" xr:uid="{00000000-0005-0000-0000-0000DA1D0000}"/>
    <cellStyle name="40% - Accent4 2 2 18" xfId="8601" xr:uid="{00000000-0005-0000-0000-0000DB1D0000}"/>
    <cellStyle name="40% - Accent4 2 2 18 2" xfId="8602" xr:uid="{00000000-0005-0000-0000-0000DC1D0000}"/>
    <cellStyle name="40% - Accent4 2 2 19" xfId="8603" xr:uid="{00000000-0005-0000-0000-0000DD1D0000}"/>
    <cellStyle name="40% - Accent4 2 2 2" xfId="8604" xr:uid="{00000000-0005-0000-0000-0000DE1D0000}"/>
    <cellStyle name="40% - Accent4 2 2 2 2" xfId="8605" xr:uid="{00000000-0005-0000-0000-0000DF1D0000}"/>
    <cellStyle name="40% - Accent4 2 2 2 2 2" xfId="8606" xr:uid="{00000000-0005-0000-0000-0000E01D0000}"/>
    <cellStyle name="40% - Accent4 2 2 2 2 2 2" xfId="8607" xr:uid="{00000000-0005-0000-0000-0000E11D0000}"/>
    <cellStyle name="40% - Accent4 2 2 2 2 2 2 2" xfId="8608" xr:uid="{00000000-0005-0000-0000-0000E21D0000}"/>
    <cellStyle name="40% - Accent4 2 2 2 2 2 3" xfId="8609" xr:uid="{00000000-0005-0000-0000-0000E31D0000}"/>
    <cellStyle name="40% - Accent4 2 2 2 2 3" xfId="8610" xr:uid="{00000000-0005-0000-0000-0000E41D0000}"/>
    <cellStyle name="40% - Accent4 2 2 2 2 3 2" xfId="8611" xr:uid="{00000000-0005-0000-0000-0000E51D0000}"/>
    <cellStyle name="40% - Accent4 2 2 2 2 4" xfId="8612" xr:uid="{00000000-0005-0000-0000-0000E61D0000}"/>
    <cellStyle name="40% - Accent4 2 2 2 3" xfId="8613" xr:uid="{00000000-0005-0000-0000-0000E71D0000}"/>
    <cellStyle name="40% - Accent4 2 2 2 3 2" xfId="8614" xr:uid="{00000000-0005-0000-0000-0000E81D0000}"/>
    <cellStyle name="40% - Accent4 2 2 2 3 2 2" xfId="8615" xr:uid="{00000000-0005-0000-0000-0000E91D0000}"/>
    <cellStyle name="40% - Accent4 2 2 2 3 2 2 2" xfId="8616" xr:uid="{00000000-0005-0000-0000-0000EA1D0000}"/>
    <cellStyle name="40% - Accent4 2 2 2 3 2 3" xfId="8617" xr:uid="{00000000-0005-0000-0000-0000EB1D0000}"/>
    <cellStyle name="40% - Accent4 2 2 2 3 3" xfId="8618" xr:uid="{00000000-0005-0000-0000-0000EC1D0000}"/>
    <cellStyle name="40% - Accent4 2 2 2 3 3 2" xfId="8619" xr:uid="{00000000-0005-0000-0000-0000ED1D0000}"/>
    <cellStyle name="40% - Accent4 2 2 2 3 4" xfId="8620" xr:uid="{00000000-0005-0000-0000-0000EE1D0000}"/>
    <cellStyle name="40% - Accent4 2 2 2 4" xfId="8621" xr:uid="{00000000-0005-0000-0000-0000EF1D0000}"/>
    <cellStyle name="40% - Accent4 2 2 2 4 2" xfId="8622" xr:uid="{00000000-0005-0000-0000-0000F01D0000}"/>
    <cellStyle name="40% - Accent4 2 2 2 4 2 2" xfId="8623" xr:uid="{00000000-0005-0000-0000-0000F11D0000}"/>
    <cellStyle name="40% - Accent4 2 2 2 4 2 2 2" xfId="8624" xr:uid="{00000000-0005-0000-0000-0000F21D0000}"/>
    <cellStyle name="40% - Accent4 2 2 2 4 2 3" xfId="8625" xr:uid="{00000000-0005-0000-0000-0000F31D0000}"/>
    <cellStyle name="40% - Accent4 2 2 2 4 3" xfId="8626" xr:uid="{00000000-0005-0000-0000-0000F41D0000}"/>
    <cellStyle name="40% - Accent4 2 2 2 4 3 2" xfId="8627" xr:uid="{00000000-0005-0000-0000-0000F51D0000}"/>
    <cellStyle name="40% - Accent4 2 2 2 4 4" xfId="8628" xr:uid="{00000000-0005-0000-0000-0000F61D0000}"/>
    <cellStyle name="40% - Accent4 2 2 2 5" xfId="8629" xr:uid="{00000000-0005-0000-0000-0000F71D0000}"/>
    <cellStyle name="40% - Accent4 2 2 2 5 2" xfId="8630" xr:uid="{00000000-0005-0000-0000-0000F81D0000}"/>
    <cellStyle name="40% - Accent4 2 2 2 5 2 2" xfId="8631" xr:uid="{00000000-0005-0000-0000-0000F91D0000}"/>
    <cellStyle name="40% - Accent4 2 2 2 5 2 2 2" xfId="8632" xr:uid="{00000000-0005-0000-0000-0000FA1D0000}"/>
    <cellStyle name="40% - Accent4 2 2 2 5 2 3" xfId="8633" xr:uid="{00000000-0005-0000-0000-0000FB1D0000}"/>
    <cellStyle name="40% - Accent4 2 2 2 5 3" xfId="8634" xr:uid="{00000000-0005-0000-0000-0000FC1D0000}"/>
    <cellStyle name="40% - Accent4 2 2 2 5 3 2" xfId="8635" xr:uid="{00000000-0005-0000-0000-0000FD1D0000}"/>
    <cellStyle name="40% - Accent4 2 2 2 5 4" xfId="8636" xr:uid="{00000000-0005-0000-0000-0000FE1D0000}"/>
    <cellStyle name="40% - Accent4 2 2 2 6" xfId="8637" xr:uid="{00000000-0005-0000-0000-0000FF1D0000}"/>
    <cellStyle name="40% - Accent4 2 2 2 6 2" xfId="8638" xr:uid="{00000000-0005-0000-0000-0000001E0000}"/>
    <cellStyle name="40% - Accent4 2 2 2 6 2 2" xfId="8639" xr:uid="{00000000-0005-0000-0000-0000011E0000}"/>
    <cellStyle name="40% - Accent4 2 2 2 6 2 2 2" xfId="8640" xr:uid="{00000000-0005-0000-0000-0000021E0000}"/>
    <cellStyle name="40% - Accent4 2 2 2 6 2 3" xfId="8641" xr:uid="{00000000-0005-0000-0000-0000031E0000}"/>
    <cellStyle name="40% - Accent4 2 2 2 6 3" xfId="8642" xr:uid="{00000000-0005-0000-0000-0000041E0000}"/>
    <cellStyle name="40% - Accent4 2 2 2 6 3 2" xfId="8643" xr:uid="{00000000-0005-0000-0000-0000051E0000}"/>
    <cellStyle name="40% - Accent4 2 2 2 6 4" xfId="8644" xr:uid="{00000000-0005-0000-0000-0000061E0000}"/>
    <cellStyle name="40% - Accent4 2 2 2 7" xfId="8645" xr:uid="{00000000-0005-0000-0000-0000071E0000}"/>
    <cellStyle name="40% - Accent4 2 2 2 7 2" xfId="8646" xr:uid="{00000000-0005-0000-0000-0000081E0000}"/>
    <cellStyle name="40% - Accent4 2 2 2 7 2 2" xfId="8647" xr:uid="{00000000-0005-0000-0000-0000091E0000}"/>
    <cellStyle name="40% - Accent4 2 2 2 7 3" xfId="8648" xr:uid="{00000000-0005-0000-0000-00000A1E0000}"/>
    <cellStyle name="40% - Accent4 2 2 2 8" xfId="8649" xr:uid="{00000000-0005-0000-0000-00000B1E0000}"/>
    <cellStyle name="40% - Accent4 2 2 2 8 2" xfId="8650" xr:uid="{00000000-0005-0000-0000-00000C1E0000}"/>
    <cellStyle name="40% - Accent4 2 2 2 9" xfId="8651" xr:uid="{00000000-0005-0000-0000-00000D1E0000}"/>
    <cellStyle name="40% - Accent4 2 2 3" xfId="8652" xr:uid="{00000000-0005-0000-0000-00000E1E0000}"/>
    <cellStyle name="40% - Accent4 2 2 3 2" xfId="8653" xr:uid="{00000000-0005-0000-0000-00000F1E0000}"/>
    <cellStyle name="40% - Accent4 2 2 3 2 2" xfId="8654" xr:uid="{00000000-0005-0000-0000-0000101E0000}"/>
    <cellStyle name="40% - Accent4 2 2 3 2 2 2" xfId="8655" xr:uid="{00000000-0005-0000-0000-0000111E0000}"/>
    <cellStyle name="40% - Accent4 2 2 3 2 2 2 2" xfId="8656" xr:uid="{00000000-0005-0000-0000-0000121E0000}"/>
    <cellStyle name="40% - Accent4 2 2 3 2 2 3" xfId="8657" xr:uid="{00000000-0005-0000-0000-0000131E0000}"/>
    <cellStyle name="40% - Accent4 2 2 3 2 3" xfId="8658" xr:uid="{00000000-0005-0000-0000-0000141E0000}"/>
    <cellStyle name="40% - Accent4 2 2 3 2 3 2" xfId="8659" xr:uid="{00000000-0005-0000-0000-0000151E0000}"/>
    <cellStyle name="40% - Accent4 2 2 3 2 4" xfId="8660" xr:uid="{00000000-0005-0000-0000-0000161E0000}"/>
    <cellStyle name="40% - Accent4 2 2 3 3" xfId="8661" xr:uid="{00000000-0005-0000-0000-0000171E0000}"/>
    <cellStyle name="40% - Accent4 2 2 3 3 2" xfId="8662" xr:uid="{00000000-0005-0000-0000-0000181E0000}"/>
    <cellStyle name="40% - Accent4 2 2 3 3 2 2" xfId="8663" xr:uid="{00000000-0005-0000-0000-0000191E0000}"/>
    <cellStyle name="40% - Accent4 2 2 3 3 2 2 2" xfId="8664" xr:uid="{00000000-0005-0000-0000-00001A1E0000}"/>
    <cellStyle name="40% - Accent4 2 2 3 3 2 3" xfId="8665" xr:uid="{00000000-0005-0000-0000-00001B1E0000}"/>
    <cellStyle name="40% - Accent4 2 2 3 3 3" xfId="8666" xr:uid="{00000000-0005-0000-0000-00001C1E0000}"/>
    <cellStyle name="40% - Accent4 2 2 3 3 3 2" xfId="8667" xr:uid="{00000000-0005-0000-0000-00001D1E0000}"/>
    <cellStyle name="40% - Accent4 2 2 3 3 4" xfId="8668" xr:uid="{00000000-0005-0000-0000-00001E1E0000}"/>
    <cellStyle name="40% - Accent4 2 2 3 4" xfId="8669" xr:uid="{00000000-0005-0000-0000-00001F1E0000}"/>
    <cellStyle name="40% - Accent4 2 2 3 4 2" xfId="8670" xr:uid="{00000000-0005-0000-0000-0000201E0000}"/>
    <cellStyle name="40% - Accent4 2 2 3 4 2 2" xfId="8671" xr:uid="{00000000-0005-0000-0000-0000211E0000}"/>
    <cellStyle name="40% - Accent4 2 2 3 4 2 2 2" xfId="8672" xr:uid="{00000000-0005-0000-0000-0000221E0000}"/>
    <cellStyle name="40% - Accent4 2 2 3 4 2 3" xfId="8673" xr:uid="{00000000-0005-0000-0000-0000231E0000}"/>
    <cellStyle name="40% - Accent4 2 2 3 4 3" xfId="8674" xr:uid="{00000000-0005-0000-0000-0000241E0000}"/>
    <cellStyle name="40% - Accent4 2 2 3 4 3 2" xfId="8675" xr:uid="{00000000-0005-0000-0000-0000251E0000}"/>
    <cellStyle name="40% - Accent4 2 2 3 4 4" xfId="8676" xr:uid="{00000000-0005-0000-0000-0000261E0000}"/>
    <cellStyle name="40% - Accent4 2 2 3 5" xfId="8677" xr:uid="{00000000-0005-0000-0000-0000271E0000}"/>
    <cellStyle name="40% - Accent4 2 2 3 5 2" xfId="8678" xr:uid="{00000000-0005-0000-0000-0000281E0000}"/>
    <cellStyle name="40% - Accent4 2 2 3 5 2 2" xfId="8679" xr:uid="{00000000-0005-0000-0000-0000291E0000}"/>
    <cellStyle name="40% - Accent4 2 2 3 5 2 2 2" xfId="8680" xr:uid="{00000000-0005-0000-0000-00002A1E0000}"/>
    <cellStyle name="40% - Accent4 2 2 3 5 2 3" xfId="8681" xr:uid="{00000000-0005-0000-0000-00002B1E0000}"/>
    <cellStyle name="40% - Accent4 2 2 3 5 3" xfId="8682" xr:uid="{00000000-0005-0000-0000-00002C1E0000}"/>
    <cellStyle name="40% - Accent4 2 2 3 5 3 2" xfId="8683" xr:uid="{00000000-0005-0000-0000-00002D1E0000}"/>
    <cellStyle name="40% - Accent4 2 2 3 5 4" xfId="8684" xr:uid="{00000000-0005-0000-0000-00002E1E0000}"/>
    <cellStyle name="40% - Accent4 2 2 3 6" xfId="8685" xr:uid="{00000000-0005-0000-0000-00002F1E0000}"/>
    <cellStyle name="40% - Accent4 2 2 3 6 2" xfId="8686" xr:uid="{00000000-0005-0000-0000-0000301E0000}"/>
    <cellStyle name="40% - Accent4 2 2 3 6 2 2" xfId="8687" xr:uid="{00000000-0005-0000-0000-0000311E0000}"/>
    <cellStyle name="40% - Accent4 2 2 3 6 2 2 2" xfId="8688" xr:uid="{00000000-0005-0000-0000-0000321E0000}"/>
    <cellStyle name="40% - Accent4 2 2 3 6 2 3" xfId="8689" xr:uid="{00000000-0005-0000-0000-0000331E0000}"/>
    <cellStyle name="40% - Accent4 2 2 3 6 3" xfId="8690" xr:uid="{00000000-0005-0000-0000-0000341E0000}"/>
    <cellStyle name="40% - Accent4 2 2 3 6 3 2" xfId="8691" xr:uid="{00000000-0005-0000-0000-0000351E0000}"/>
    <cellStyle name="40% - Accent4 2 2 3 6 4" xfId="8692" xr:uid="{00000000-0005-0000-0000-0000361E0000}"/>
    <cellStyle name="40% - Accent4 2 2 3 7" xfId="8693" xr:uid="{00000000-0005-0000-0000-0000371E0000}"/>
    <cellStyle name="40% - Accent4 2 2 3 7 2" xfId="8694" xr:uid="{00000000-0005-0000-0000-0000381E0000}"/>
    <cellStyle name="40% - Accent4 2 2 3 7 2 2" xfId="8695" xr:uid="{00000000-0005-0000-0000-0000391E0000}"/>
    <cellStyle name="40% - Accent4 2 2 3 7 3" xfId="8696" xr:uid="{00000000-0005-0000-0000-00003A1E0000}"/>
    <cellStyle name="40% - Accent4 2 2 3 8" xfId="8697" xr:uid="{00000000-0005-0000-0000-00003B1E0000}"/>
    <cellStyle name="40% - Accent4 2 2 3 8 2" xfId="8698" xr:uid="{00000000-0005-0000-0000-00003C1E0000}"/>
    <cellStyle name="40% - Accent4 2 2 3 9" xfId="8699" xr:uid="{00000000-0005-0000-0000-00003D1E0000}"/>
    <cellStyle name="40% - Accent4 2 2 4" xfId="8700" xr:uid="{00000000-0005-0000-0000-00003E1E0000}"/>
    <cellStyle name="40% - Accent4 2 2 4 2" xfId="8701" xr:uid="{00000000-0005-0000-0000-00003F1E0000}"/>
    <cellStyle name="40% - Accent4 2 2 4 2 2" xfId="8702" xr:uid="{00000000-0005-0000-0000-0000401E0000}"/>
    <cellStyle name="40% - Accent4 2 2 4 2 2 2" xfId="8703" xr:uid="{00000000-0005-0000-0000-0000411E0000}"/>
    <cellStyle name="40% - Accent4 2 2 4 2 3" xfId="8704" xr:uid="{00000000-0005-0000-0000-0000421E0000}"/>
    <cellStyle name="40% - Accent4 2 2 4 3" xfId="8705" xr:uid="{00000000-0005-0000-0000-0000431E0000}"/>
    <cellStyle name="40% - Accent4 2 2 4 3 2" xfId="8706" xr:uid="{00000000-0005-0000-0000-0000441E0000}"/>
    <cellStyle name="40% - Accent4 2 2 4 4" xfId="8707" xr:uid="{00000000-0005-0000-0000-0000451E0000}"/>
    <cellStyle name="40% - Accent4 2 2 5" xfId="8708" xr:uid="{00000000-0005-0000-0000-0000461E0000}"/>
    <cellStyle name="40% - Accent4 2 2 5 2" xfId="8709" xr:uid="{00000000-0005-0000-0000-0000471E0000}"/>
    <cellStyle name="40% - Accent4 2 2 5 2 2" xfId="8710" xr:uid="{00000000-0005-0000-0000-0000481E0000}"/>
    <cellStyle name="40% - Accent4 2 2 5 2 2 2" xfId="8711" xr:uid="{00000000-0005-0000-0000-0000491E0000}"/>
    <cellStyle name="40% - Accent4 2 2 5 2 3" xfId="8712" xr:uid="{00000000-0005-0000-0000-00004A1E0000}"/>
    <cellStyle name="40% - Accent4 2 2 5 3" xfId="8713" xr:uid="{00000000-0005-0000-0000-00004B1E0000}"/>
    <cellStyle name="40% - Accent4 2 2 5 3 2" xfId="8714" xr:uid="{00000000-0005-0000-0000-00004C1E0000}"/>
    <cellStyle name="40% - Accent4 2 2 5 4" xfId="8715" xr:uid="{00000000-0005-0000-0000-00004D1E0000}"/>
    <cellStyle name="40% - Accent4 2 2 6" xfId="8716" xr:uid="{00000000-0005-0000-0000-00004E1E0000}"/>
    <cellStyle name="40% - Accent4 2 2 6 2" xfId="8717" xr:uid="{00000000-0005-0000-0000-00004F1E0000}"/>
    <cellStyle name="40% - Accent4 2 2 6 2 2" xfId="8718" xr:uid="{00000000-0005-0000-0000-0000501E0000}"/>
    <cellStyle name="40% - Accent4 2 2 6 2 2 2" xfId="8719" xr:uid="{00000000-0005-0000-0000-0000511E0000}"/>
    <cellStyle name="40% - Accent4 2 2 6 2 3" xfId="8720" xr:uid="{00000000-0005-0000-0000-0000521E0000}"/>
    <cellStyle name="40% - Accent4 2 2 6 3" xfId="8721" xr:uid="{00000000-0005-0000-0000-0000531E0000}"/>
    <cellStyle name="40% - Accent4 2 2 6 3 2" xfId="8722" xr:uid="{00000000-0005-0000-0000-0000541E0000}"/>
    <cellStyle name="40% - Accent4 2 2 6 4" xfId="8723" xr:uid="{00000000-0005-0000-0000-0000551E0000}"/>
    <cellStyle name="40% - Accent4 2 2 7" xfId="8724" xr:uid="{00000000-0005-0000-0000-0000561E0000}"/>
    <cellStyle name="40% - Accent4 2 2 7 2" xfId="8725" xr:uid="{00000000-0005-0000-0000-0000571E0000}"/>
    <cellStyle name="40% - Accent4 2 2 7 2 2" xfId="8726" xr:uid="{00000000-0005-0000-0000-0000581E0000}"/>
    <cellStyle name="40% - Accent4 2 2 7 2 2 2" xfId="8727" xr:uid="{00000000-0005-0000-0000-0000591E0000}"/>
    <cellStyle name="40% - Accent4 2 2 7 2 3" xfId="8728" xr:uid="{00000000-0005-0000-0000-00005A1E0000}"/>
    <cellStyle name="40% - Accent4 2 2 7 3" xfId="8729" xr:uid="{00000000-0005-0000-0000-00005B1E0000}"/>
    <cellStyle name="40% - Accent4 2 2 7 3 2" xfId="8730" xr:uid="{00000000-0005-0000-0000-00005C1E0000}"/>
    <cellStyle name="40% - Accent4 2 2 7 4" xfId="8731" xr:uid="{00000000-0005-0000-0000-00005D1E0000}"/>
    <cellStyle name="40% - Accent4 2 2 8" xfId="8732" xr:uid="{00000000-0005-0000-0000-00005E1E0000}"/>
    <cellStyle name="40% - Accent4 2 2 8 2" xfId="8733" xr:uid="{00000000-0005-0000-0000-00005F1E0000}"/>
    <cellStyle name="40% - Accent4 2 2 8 2 2" xfId="8734" xr:uid="{00000000-0005-0000-0000-0000601E0000}"/>
    <cellStyle name="40% - Accent4 2 2 8 2 2 2" xfId="8735" xr:uid="{00000000-0005-0000-0000-0000611E0000}"/>
    <cellStyle name="40% - Accent4 2 2 8 2 3" xfId="8736" xr:uid="{00000000-0005-0000-0000-0000621E0000}"/>
    <cellStyle name="40% - Accent4 2 2 8 3" xfId="8737" xr:uid="{00000000-0005-0000-0000-0000631E0000}"/>
    <cellStyle name="40% - Accent4 2 2 8 3 2" xfId="8738" xr:uid="{00000000-0005-0000-0000-0000641E0000}"/>
    <cellStyle name="40% - Accent4 2 2 8 4" xfId="8739" xr:uid="{00000000-0005-0000-0000-0000651E0000}"/>
    <cellStyle name="40% - Accent4 2 2 9" xfId="8740" xr:uid="{00000000-0005-0000-0000-0000661E0000}"/>
    <cellStyle name="40% - Accent4 2 2 9 2" xfId="8741" xr:uid="{00000000-0005-0000-0000-0000671E0000}"/>
    <cellStyle name="40% - Accent4 2 2 9 2 2" xfId="8742" xr:uid="{00000000-0005-0000-0000-0000681E0000}"/>
    <cellStyle name="40% - Accent4 2 2 9 3" xfId="8743" xr:uid="{00000000-0005-0000-0000-0000691E0000}"/>
    <cellStyle name="40% - Accent4 2 20" xfId="8744" xr:uid="{00000000-0005-0000-0000-00006A1E0000}"/>
    <cellStyle name="40% - Accent4 2 20 2" xfId="8745" xr:uid="{00000000-0005-0000-0000-00006B1E0000}"/>
    <cellStyle name="40% - Accent4 2 20 2 2" xfId="8746" xr:uid="{00000000-0005-0000-0000-00006C1E0000}"/>
    <cellStyle name="40% - Accent4 2 20 3" xfId="8747" xr:uid="{00000000-0005-0000-0000-00006D1E0000}"/>
    <cellStyle name="40% - Accent4 2 21" xfId="8748" xr:uid="{00000000-0005-0000-0000-00006E1E0000}"/>
    <cellStyle name="40% - Accent4 2 21 2" xfId="8749" xr:uid="{00000000-0005-0000-0000-00006F1E0000}"/>
    <cellStyle name="40% - Accent4 2 21 2 2" xfId="8750" xr:uid="{00000000-0005-0000-0000-0000701E0000}"/>
    <cellStyle name="40% - Accent4 2 21 3" xfId="8751" xr:uid="{00000000-0005-0000-0000-0000711E0000}"/>
    <cellStyle name="40% - Accent4 2 22" xfId="8752" xr:uid="{00000000-0005-0000-0000-0000721E0000}"/>
    <cellStyle name="40% - Accent4 2 22 2" xfId="8753" xr:uid="{00000000-0005-0000-0000-0000731E0000}"/>
    <cellStyle name="40% - Accent4 2 22 2 2" xfId="8754" xr:uid="{00000000-0005-0000-0000-0000741E0000}"/>
    <cellStyle name="40% - Accent4 2 22 3" xfId="8755" xr:uid="{00000000-0005-0000-0000-0000751E0000}"/>
    <cellStyle name="40% - Accent4 2 23" xfId="8756" xr:uid="{00000000-0005-0000-0000-0000761E0000}"/>
    <cellStyle name="40% - Accent4 2 23 2" xfId="8757" xr:uid="{00000000-0005-0000-0000-0000771E0000}"/>
    <cellStyle name="40% - Accent4 2 24" xfId="8758" xr:uid="{00000000-0005-0000-0000-0000781E0000}"/>
    <cellStyle name="40% - Accent4 2 25" xfId="8759" xr:uid="{00000000-0005-0000-0000-0000791E0000}"/>
    <cellStyle name="40% - Accent4 2 3" xfId="8760" xr:uid="{00000000-0005-0000-0000-00007A1E0000}"/>
    <cellStyle name="40% - Accent4 2 3 2" xfId="8761" xr:uid="{00000000-0005-0000-0000-00007B1E0000}"/>
    <cellStyle name="40% - Accent4 2 3 2 2" xfId="8762" xr:uid="{00000000-0005-0000-0000-00007C1E0000}"/>
    <cellStyle name="40% - Accent4 2 3 2 2 2" xfId="8763" xr:uid="{00000000-0005-0000-0000-00007D1E0000}"/>
    <cellStyle name="40% - Accent4 2 3 2 2 2 2" xfId="8764" xr:uid="{00000000-0005-0000-0000-00007E1E0000}"/>
    <cellStyle name="40% - Accent4 2 3 2 2 3" xfId="8765" xr:uid="{00000000-0005-0000-0000-00007F1E0000}"/>
    <cellStyle name="40% - Accent4 2 3 2 3" xfId="8766" xr:uid="{00000000-0005-0000-0000-0000801E0000}"/>
    <cellStyle name="40% - Accent4 2 3 2 3 2" xfId="8767" xr:uid="{00000000-0005-0000-0000-0000811E0000}"/>
    <cellStyle name="40% - Accent4 2 3 2 4" xfId="8768" xr:uid="{00000000-0005-0000-0000-0000821E0000}"/>
    <cellStyle name="40% - Accent4 2 3 3" xfId="8769" xr:uid="{00000000-0005-0000-0000-0000831E0000}"/>
    <cellStyle name="40% - Accent4 2 3 3 2" xfId="8770" xr:uid="{00000000-0005-0000-0000-0000841E0000}"/>
    <cellStyle name="40% - Accent4 2 3 3 2 2" xfId="8771" xr:uid="{00000000-0005-0000-0000-0000851E0000}"/>
    <cellStyle name="40% - Accent4 2 3 3 2 2 2" xfId="8772" xr:uid="{00000000-0005-0000-0000-0000861E0000}"/>
    <cellStyle name="40% - Accent4 2 3 3 2 3" xfId="8773" xr:uid="{00000000-0005-0000-0000-0000871E0000}"/>
    <cellStyle name="40% - Accent4 2 3 3 3" xfId="8774" xr:uid="{00000000-0005-0000-0000-0000881E0000}"/>
    <cellStyle name="40% - Accent4 2 3 3 3 2" xfId="8775" xr:uid="{00000000-0005-0000-0000-0000891E0000}"/>
    <cellStyle name="40% - Accent4 2 3 3 4" xfId="8776" xr:uid="{00000000-0005-0000-0000-00008A1E0000}"/>
    <cellStyle name="40% - Accent4 2 3 4" xfId="8777" xr:uid="{00000000-0005-0000-0000-00008B1E0000}"/>
    <cellStyle name="40% - Accent4 2 3 4 2" xfId="8778" xr:uid="{00000000-0005-0000-0000-00008C1E0000}"/>
    <cellStyle name="40% - Accent4 2 3 4 2 2" xfId="8779" xr:uid="{00000000-0005-0000-0000-00008D1E0000}"/>
    <cellStyle name="40% - Accent4 2 3 4 2 2 2" xfId="8780" xr:uid="{00000000-0005-0000-0000-00008E1E0000}"/>
    <cellStyle name="40% - Accent4 2 3 4 2 3" xfId="8781" xr:uid="{00000000-0005-0000-0000-00008F1E0000}"/>
    <cellStyle name="40% - Accent4 2 3 4 3" xfId="8782" xr:uid="{00000000-0005-0000-0000-0000901E0000}"/>
    <cellStyle name="40% - Accent4 2 3 4 3 2" xfId="8783" xr:uid="{00000000-0005-0000-0000-0000911E0000}"/>
    <cellStyle name="40% - Accent4 2 3 4 4" xfId="8784" xr:uid="{00000000-0005-0000-0000-0000921E0000}"/>
    <cellStyle name="40% - Accent4 2 3 5" xfId="8785" xr:uid="{00000000-0005-0000-0000-0000931E0000}"/>
    <cellStyle name="40% - Accent4 2 3 5 2" xfId="8786" xr:uid="{00000000-0005-0000-0000-0000941E0000}"/>
    <cellStyle name="40% - Accent4 2 3 5 2 2" xfId="8787" xr:uid="{00000000-0005-0000-0000-0000951E0000}"/>
    <cellStyle name="40% - Accent4 2 3 5 2 2 2" xfId="8788" xr:uid="{00000000-0005-0000-0000-0000961E0000}"/>
    <cellStyle name="40% - Accent4 2 3 5 2 3" xfId="8789" xr:uid="{00000000-0005-0000-0000-0000971E0000}"/>
    <cellStyle name="40% - Accent4 2 3 5 3" xfId="8790" xr:uid="{00000000-0005-0000-0000-0000981E0000}"/>
    <cellStyle name="40% - Accent4 2 3 5 3 2" xfId="8791" xr:uid="{00000000-0005-0000-0000-0000991E0000}"/>
    <cellStyle name="40% - Accent4 2 3 5 4" xfId="8792" xr:uid="{00000000-0005-0000-0000-00009A1E0000}"/>
    <cellStyle name="40% - Accent4 2 3 6" xfId="8793" xr:uid="{00000000-0005-0000-0000-00009B1E0000}"/>
    <cellStyle name="40% - Accent4 2 3 6 2" xfId="8794" xr:uid="{00000000-0005-0000-0000-00009C1E0000}"/>
    <cellStyle name="40% - Accent4 2 3 6 2 2" xfId="8795" xr:uid="{00000000-0005-0000-0000-00009D1E0000}"/>
    <cellStyle name="40% - Accent4 2 3 6 2 2 2" xfId="8796" xr:uid="{00000000-0005-0000-0000-00009E1E0000}"/>
    <cellStyle name="40% - Accent4 2 3 6 2 3" xfId="8797" xr:uid="{00000000-0005-0000-0000-00009F1E0000}"/>
    <cellStyle name="40% - Accent4 2 3 6 3" xfId="8798" xr:uid="{00000000-0005-0000-0000-0000A01E0000}"/>
    <cellStyle name="40% - Accent4 2 3 6 3 2" xfId="8799" xr:uid="{00000000-0005-0000-0000-0000A11E0000}"/>
    <cellStyle name="40% - Accent4 2 3 6 4" xfId="8800" xr:uid="{00000000-0005-0000-0000-0000A21E0000}"/>
    <cellStyle name="40% - Accent4 2 3 7" xfId="8801" xr:uid="{00000000-0005-0000-0000-0000A31E0000}"/>
    <cellStyle name="40% - Accent4 2 3 7 2" xfId="8802" xr:uid="{00000000-0005-0000-0000-0000A41E0000}"/>
    <cellStyle name="40% - Accent4 2 3 7 2 2" xfId="8803" xr:uid="{00000000-0005-0000-0000-0000A51E0000}"/>
    <cellStyle name="40% - Accent4 2 3 7 3" xfId="8804" xr:uid="{00000000-0005-0000-0000-0000A61E0000}"/>
    <cellStyle name="40% - Accent4 2 3 8" xfId="8805" xr:uid="{00000000-0005-0000-0000-0000A71E0000}"/>
    <cellStyle name="40% - Accent4 2 3 8 2" xfId="8806" xr:uid="{00000000-0005-0000-0000-0000A81E0000}"/>
    <cellStyle name="40% - Accent4 2 3 9" xfId="8807" xr:uid="{00000000-0005-0000-0000-0000A91E0000}"/>
    <cellStyle name="40% - Accent4 2 4" xfId="8808" xr:uid="{00000000-0005-0000-0000-0000AA1E0000}"/>
    <cellStyle name="40% - Accent4 2 4 2" xfId="8809" xr:uid="{00000000-0005-0000-0000-0000AB1E0000}"/>
    <cellStyle name="40% - Accent4 2 4 2 2" xfId="8810" xr:uid="{00000000-0005-0000-0000-0000AC1E0000}"/>
    <cellStyle name="40% - Accent4 2 4 2 2 2" xfId="8811" xr:uid="{00000000-0005-0000-0000-0000AD1E0000}"/>
    <cellStyle name="40% - Accent4 2 4 2 2 2 2" xfId="8812" xr:uid="{00000000-0005-0000-0000-0000AE1E0000}"/>
    <cellStyle name="40% - Accent4 2 4 2 2 3" xfId="8813" xr:uid="{00000000-0005-0000-0000-0000AF1E0000}"/>
    <cellStyle name="40% - Accent4 2 4 2 3" xfId="8814" xr:uid="{00000000-0005-0000-0000-0000B01E0000}"/>
    <cellStyle name="40% - Accent4 2 4 2 3 2" xfId="8815" xr:uid="{00000000-0005-0000-0000-0000B11E0000}"/>
    <cellStyle name="40% - Accent4 2 4 2 4" xfId="8816" xr:uid="{00000000-0005-0000-0000-0000B21E0000}"/>
    <cellStyle name="40% - Accent4 2 4 3" xfId="8817" xr:uid="{00000000-0005-0000-0000-0000B31E0000}"/>
    <cellStyle name="40% - Accent4 2 4 3 2" xfId="8818" xr:uid="{00000000-0005-0000-0000-0000B41E0000}"/>
    <cellStyle name="40% - Accent4 2 4 3 2 2" xfId="8819" xr:uid="{00000000-0005-0000-0000-0000B51E0000}"/>
    <cellStyle name="40% - Accent4 2 4 3 2 2 2" xfId="8820" xr:uid="{00000000-0005-0000-0000-0000B61E0000}"/>
    <cellStyle name="40% - Accent4 2 4 3 2 3" xfId="8821" xr:uid="{00000000-0005-0000-0000-0000B71E0000}"/>
    <cellStyle name="40% - Accent4 2 4 3 3" xfId="8822" xr:uid="{00000000-0005-0000-0000-0000B81E0000}"/>
    <cellStyle name="40% - Accent4 2 4 3 3 2" xfId="8823" xr:uid="{00000000-0005-0000-0000-0000B91E0000}"/>
    <cellStyle name="40% - Accent4 2 4 3 4" xfId="8824" xr:uid="{00000000-0005-0000-0000-0000BA1E0000}"/>
    <cellStyle name="40% - Accent4 2 4 4" xfId="8825" xr:uid="{00000000-0005-0000-0000-0000BB1E0000}"/>
    <cellStyle name="40% - Accent4 2 4 4 2" xfId="8826" xr:uid="{00000000-0005-0000-0000-0000BC1E0000}"/>
    <cellStyle name="40% - Accent4 2 4 4 2 2" xfId="8827" xr:uid="{00000000-0005-0000-0000-0000BD1E0000}"/>
    <cellStyle name="40% - Accent4 2 4 4 2 2 2" xfId="8828" xr:uid="{00000000-0005-0000-0000-0000BE1E0000}"/>
    <cellStyle name="40% - Accent4 2 4 4 2 3" xfId="8829" xr:uid="{00000000-0005-0000-0000-0000BF1E0000}"/>
    <cellStyle name="40% - Accent4 2 4 4 3" xfId="8830" xr:uid="{00000000-0005-0000-0000-0000C01E0000}"/>
    <cellStyle name="40% - Accent4 2 4 4 3 2" xfId="8831" xr:uid="{00000000-0005-0000-0000-0000C11E0000}"/>
    <cellStyle name="40% - Accent4 2 4 4 4" xfId="8832" xr:uid="{00000000-0005-0000-0000-0000C21E0000}"/>
    <cellStyle name="40% - Accent4 2 4 5" xfId="8833" xr:uid="{00000000-0005-0000-0000-0000C31E0000}"/>
    <cellStyle name="40% - Accent4 2 4 5 2" xfId="8834" xr:uid="{00000000-0005-0000-0000-0000C41E0000}"/>
    <cellStyle name="40% - Accent4 2 4 5 2 2" xfId="8835" xr:uid="{00000000-0005-0000-0000-0000C51E0000}"/>
    <cellStyle name="40% - Accent4 2 4 5 2 2 2" xfId="8836" xr:uid="{00000000-0005-0000-0000-0000C61E0000}"/>
    <cellStyle name="40% - Accent4 2 4 5 2 3" xfId="8837" xr:uid="{00000000-0005-0000-0000-0000C71E0000}"/>
    <cellStyle name="40% - Accent4 2 4 5 3" xfId="8838" xr:uid="{00000000-0005-0000-0000-0000C81E0000}"/>
    <cellStyle name="40% - Accent4 2 4 5 3 2" xfId="8839" xr:uid="{00000000-0005-0000-0000-0000C91E0000}"/>
    <cellStyle name="40% - Accent4 2 4 5 4" xfId="8840" xr:uid="{00000000-0005-0000-0000-0000CA1E0000}"/>
    <cellStyle name="40% - Accent4 2 4 6" xfId="8841" xr:uid="{00000000-0005-0000-0000-0000CB1E0000}"/>
    <cellStyle name="40% - Accent4 2 4 6 2" xfId="8842" xr:uid="{00000000-0005-0000-0000-0000CC1E0000}"/>
    <cellStyle name="40% - Accent4 2 4 6 2 2" xfId="8843" xr:uid="{00000000-0005-0000-0000-0000CD1E0000}"/>
    <cellStyle name="40% - Accent4 2 4 6 2 2 2" xfId="8844" xr:uid="{00000000-0005-0000-0000-0000CE1E0000}"/>
    <cellStyle name="40% - Accent4 2 4 6 2 3" xfId="8845" xr:uid="{00000000-0005-0000-0000-0000CF1E0000}"/>
    <cellStyle name="40% - Accent4 2 4 6 3" xfId="8846" xr:uid="{00000000-0005-0000-0000-0000D01E0000}"/>
    <cellStyle name="40% - Accent4 2 4 6 3 2" xfId="8847" xr:uid="{00000000-0005-0000-0000-0000D11E0000}"/>
    <cellStyle name="40% - Accent4 2 4 6 4" xfId="8848" xr:uid="{00000000-0005-0000-0000-0000D21E0000}"/>
    <cellStyle name="40% - Accent4 2 4 7" xfId="8849" xr:uid="{00000000-0005-0000-0000-0000D31E0000}"/>
    <cellStyle name="40% - Accent4 2 4 7 2" xfId="8850" xr:uid="{00000000-0005-0000-0000-0000D41E0000}"/>
    <cellStyle name="40% - Accent4 2 4 7 2 2" xfId="8851" xr:uid="{00000000-0005-0000-0000-0000D51E0000}"/>
    <cellStyle name="40% - Accent4 2 4 7 3" xfId="8852" xr:uid="{00000000-0005-0000-0000-0000D61E0000}"/>
    <cellStyle name="40% - Accent4 2 4 8" xfId="8853" xr:uid="{00000000-0005-0000-0000-0000D71E0000}"/>
    <cellStyle name="40% - Accent4 2 4 8 2" xfId="8854" xr:uid="{00000000-0005-0000-0000-0000D81E0000}"/>
    <cellStyle name="40% - Accent4 2 4 9" xfId="8855" xr:uid="{00000000-0005-0000-0000-0000D91E0000}"/>
    <cellStyle name="40% - Accent4 2 5" xfId="8856" xr:uid="{00000000-0005-0000-0000-0000DA1E0000}"/>
    <cellStyle name="40% - Accent4 2 5 2" xfId="8857" xr:uid="{00000000-0005-0000-0000-0000DB1E0000}"/>
    <cellStyle name="40% - Accent4 2 5 2 2" xfId="8858" xr:uid="{00000000-0005-0000-0000-0000DC1E0000}"/>
    <cellStyle name="40% - Accent4 2 5 2 2 2" xfId="8859" xr:uid="{00000000-0005-0000-0000-0000DD1E0000}"/>
    <cellStyle name="40% - Accent4 2 5 2 2 2 2" xfId="8860" xr:uid="{00000000-0005-0000-0000-0000DE1E0000}"/>
    <cellStyle name="40% - Accent4 2 5 2 2 3" xfId="8861" xr:uid="{00000000-0005-0000-0000-0000DF1E0000}"/>
    <cellStyle name="40% - Accent4 2 5 2 3" xfId="8862" xr:uid="{00000000-0005-0000-0000-0000E01E0000}"/>
    <cellStyle name="40% - Accent4 2 5 2 3 2" xfId="8863" xr:uid="{00000000-0005-0000-0000-0000E11E0000}"/>
    <cellStyle name="40% - Accent4 2 5 2 4" xfId="8864" xr:uid="{00000000-0005-0000-0000-0000E21E0000}"/>
    <cellStyle name="40% - Accent4 2 5 3" xfId="8865" xr:uid="{00000000-0005-0000-0000-0000E31E0000}"/>
    <cellStyle name="40% - Accent4 2 5 3 2" xfId="8866" xr:uid="{00000000-0005-0000-0000-0000E41E0000}"/>
    <cellStyle name="40% - Accent4 2 5 3 2 2" xfId="8867" xr:uid="{00000000-0005-0000-0000-0000E51E0000}"/>
    <cellStyle name="40% - Accent4 2 5 3 2 2 2" xfId="8868" xr:uid="{00000000-0005-0000-0000-0000E61E0000}"/>
    <cellStyle name="40% - Accent4 2 5 3 2 3" xfId="8869" xr:uid="{00000000-0005-0000-0000-0000E71E0000}"/>
    <cellStyle name="40% - Accent4 2 5 3 3" xfId="8870" xr:uid="{00000000-0005-0000-0000-0000E81E0000}"/>
    <cellStyle name="40% - Accent4 2 5 3 3 2" xfId="8871" xr:uid="{00000000-0005-0000-0000-0000E91E0000}"/>
    <cellStyle name="40% - Accent4 2 5 3 4" xfId="8872" xr:uid="{00000000-0005-0000-0000-0000EA1E0000}"/>
    <cellStyle name="40% - Accent4 2 5 4" xfId="8873" xr:uid="{00000000-0005-0000-0000-0000EB1E0000}"/>
    <cellStyle name="40% - Accent4 2 5 4 2" xfId="8874" xr:uid="{00000000-0005-0000-0000-0000EC1E0000}"/>
    <cellStyle name="40% - Accent4 2 5 4 2 2" xfId="8875" xr:uid="{00000000-0005-0000-0000-0000ED1E0000}"/>
    <cellStyle name="40% - Accent4 2 5 4 2 2 2" xfId="8876" xr:uid="{00000000-0005-0000-0000-0000EE1E0000}"/>
    <cellStyle name="40% - Accent4 2 5 4 2 3" xfId="8877" xr:uid="{00000000-0005-0000-0000-0000EF1E0000}"/>
    <cellStyle name="40% - Accent4 2 5 4 3" xfId="8878" xr:uid="{00000000-0005-0000-0000-0000F01E0000}"/>
    <cellStyle name="40% - Accent4 2 5 4 3 2" xfId="8879" xr:uid="{00000000-0005-0000-0000-0000F11E0000}"/>
    <cellStyle name="40% - Accent4 2 5 4 4" xfId="8880" xr:uid="{00000000-0005-0000-0000-0000F21E0000}"/>
    <cellStyle name="40% - Accent4 2 5 5" xfId="8881" xr:uid="{00000000-0005-0000-0000-0000F31E0000}"/>
    <cellStyle name="40% - Accent4 2 5 5 2" xfId="8882" xr:uid="{00000000-0005-0000-0000-0000F41E0000}"/>
    <cellStyle name="40% - Accent4 2 5 5 2 2" xfId="8883" xr:uid="{00000000-0005-0000-0000-0000F51E0000}"/>
    <cellStyle name="40% - Accent4 2 5 5 2 2 2" xfId="8884" xr:uid="{00000000-0005-0000-0000-0000F61E0000}"/>
    <cellStyle name="40% - Accent4 2 5 5 2 3" xfId="8885" xr:uid="{00000000-0005-0000-0000-0000F71E0000}"/>
    <cellStyle name="40% - Accent4 2 5 5 3" xfId="8886" xr:uid="{00000000-0005-0000-0000-0000F81E0000}"/>
    <cellStyle name="40% - Accent4 2 5 5 3 2" xfId="8887" xr:uid="{00000000-0005-0000-0000-0000F91E0000}"/>
    <cellStyle name="40% - Accent4 2 5 5 4" xfId="8888" xr:uid="{00000000-0005-0000-0000-0000FA1E0000}"/>
    <cellStyle name="40% - Accent4 2 5 6" xfId="8889" xr:uid="{00000000-0005-0000-0000-0000FB1E0000}"/>
    <cellStyle name="40% - Accent4 2 5 6 2" xfId="8890" xr:uid="{00000000-0005-0000-0000-0000FC1E0000}"/>
    <cellStyle name="40% - Accent4 2 5 6 2 2" xfId="8891" xr:uid="{00000000-0005-0000-0000-0000FD1E0000}"/>
    <cellStyle name="40% - Accent4 2 5 6 2 2 2" xfId="8892" xr:uid="{00000000-0005-0000-0000-0000FE1E0000}"/>
    <cellStyle name="40% - Accent4 2 5 6 2 3" xfId="8893" xr:uid="{00000000-0005-0000-0000-0000FF1E0000}"/>
    <cellStyle name="40% - Accent4 2 5 6 3" xfId="8894" xr:uid="{00000000-0005-0000-0000-0000001F0000}"/>
    <cellStyle name="40% - Accent4 2 5 6 3 2" xfId="8895" xr:uid="{00000000-0005-0000-0000-0000011F0000}"/>
    <cellStyle name="40% - Accent4 2 5 6 4" xfId="8896" xr:uid="{00000000-0005-0000-0000-0000021F0000}"/>
    <cellStyle name="40% - Accent4 2 5 7" xfId="8897" xr:uid="{00000000-0005-0000-0000-0000031F0000}"/>
    <cellStyle name="40% - Accent4 2 5 7 2" xfId="8898" xr:uid="{00000000-0005-0000-0000-0000041F0000}"/>
    <cellStyle name="40% - Accent4 2 5 7 2 2" xfId="8899" xr:uid="{00000000-0005-0000-0000-0000051F0000}"/>
    <cellStyle name="40% - Accent4 2 5 7 3" xfId="8900" xr:uid="{00000000-0005-0000-0000-0000061F0000}"/>
    <cellStyle name="40% - Accent4 2 5 8" xfId="8901" xr:uid="{00000000-0005-0000-0000-0000071F0000}"/>
    <cellStyle name="40% - Accent4 2 5 8 2" xfId="8902" xr:uid="{00000000-0005-0000-0000-0000081F0000}"/>
    <cellStyle name="40% - Accent4 2 5 9" xfId="8903" xr:uid="{00000000-0005-0000-0000-0000091F0000}"/>
    <cellStyle name="40% - Accent4 2 6" xfId="8904" xr:uid="{00000000-0005-0000-0000-00000A1F0000}"/>
    <cellStyle name="40% - Accent4 2 6 2" xfId="8905" xr:uid="{00000000-0005-0000-0000-00000B1F0000}"/>
    <cellStyle name="40% - Accent4 2 6 2 2" xfId="8906" xr:uid="{00000000-0005-0000-0000-00000C1F0000}"/>
    <cellStyle name="40% - Accent4 2 6 2 2 2" xfId="8907" xr:uid="{00000000-0005-0000-0000-00000D1F0000}"/>
    <cellStyle name="40% - Accent4 2 6 2 2 2 2" xfId="8908" xr:uid="{00000000-0005-0000-0000-00000E1F0000}"/>
    <cellStyle name="40% - Accent4 2 6 2 2 3" xfId="8909" xr:uid="{00000000-0005-0000-0000-00000F1F0000}"/>
    <cellStyle name="40% - Accent4 2 6 2 3" xfId="8910" xr:uid="{00000000-0005-0000-0000-0000101F0000}"/>
    <cellStyle name="40% - Accent4 2 6 2 3 2" xfId="8911" xr:uid="{00000000-0005-0000-0000-0000111F0000}"/>
    <cellStyle name="40% - Accent4 2 6 2 4" xfId="8912" xr:uid="{00000000-0005-0000-0000-0000121F0000}"/>
    <cellStyle name="40% - Accent4 2 6 3" xfId="8913" xr:uid="{00000000-0005-0000-0000-0000131F0000}"/>
    <cellStyle name="40% - Accent4 2 6 3 2" xfId="8914" xr:uid="{00000000-0005-0000-0000-0000141F0000}"/>
    <cellStyle name="40% - Accent4 2 6 3 2 2" xfId="8915" xr:uid="{00000000-0005-0000-0000-0000151F0000}"/>
    <cellStyle name="40% - Accent4 2 6 3 2 2 2" xfId="8916" xr:uid="{00000000-0005-0000-0000-0000161F0000}"/>
    <cellStyle name="40% - Accent4 2 6 3 2 3" xfId="8917" xr:uid="{00000000-0005-0000-0000-0000171F0000}"/>
    <cellStyle name="40% - Accent4 2 6 3 3" xfId="8918" xr:uid="{00000000-0005-0000-0000-0000181F0000}"/>
    <cellStyle name="40% - Accent4 2 6 3 3 2" xfId="8919" xr:uid="{00000000-0005-0000-0000-0000191F0000}"/>
    <cellStyle name="40% - Accent4 2 6 3 4" xfId="8920" xr:uid="{00000000-0005-0000-0000-00001A1F0000}"/>
    <cellStyle name="40% - Accent4 2 6 4" xfId="8921" xr:uid="{00000000-0005-0000-0000-00001B1F0000}"/>
    <cellStyle name="40% - Accent4 2 6 4 2" xfId="8922" xr:uid="{00000000-0005-0000-0000-00001C1F0000}"/>
    <cellStyle name="40% - Accent4 2 6 4 2 2" xfId="8923" xr:uid="{00000000-0005-0000-0000-00001D1F0000}"/>
    <cellStyle name="40% - Accent4 2 6 4 2 2 2" xfId="8924" xr:uid="{00000000-0005-0000-0000-00001E1F0000}"/>
    <cellStyle name="40% - Accent4 2 6 4 2 3" xfId="8925" xr:uid="{00000000-0005-0000-0000-00001F1F0000}"/>
    <cellStyle name="40% - Accent4 2 6 4 3" xfId="8926" xr:uid="{00000000-0005-0000-0000-0000201F0000}"/>
    <cellStyle name="40% - Accent4 2 6 4 3 2" xfId="8927" xr:uid="{00000000-0005-0000-0000-0000211F0000}"/>
    <cellStyle name="40% - Accent4 2 6 4 4" xfId="8928" xr:uid="{00000000-0005-0000-0000-0000221F0000}"/>
    <cellStyle name="40% - Accent4 2 6 5" xfId="8929" xr:uid="{00000000-0005-0000-0000-0000231F0000}"/>
    <cellStyle name="40% - Accent4 2 6 5 2" xfId="8930" xr:uid="{00000000-0005-0000-0000-0000241F0000}"/>
    <cellStyle name="40% - Accent4 2 6 5 2 2" xfId="8931" xr:uid="{00000000-0005-0000-0000-0000251F0000}"/>
    <cellStyle name="40% - Accent4 2 6 5 2 2 2" xfId="8932" xr:uid="{00000000-0005-0000-0000-0000261F0000}"/>
    <cellStyle name="40% - Accent4 2 6 5 2 3" xfId="8933" xr:uid="{00000000-0005-0000-0000-0000271F0000}"/>
    <cellStyle name="40% - Accent4 2 6 5 3" xfId="8934" xr:uid="{00000000-0005-0000-0000-0000281F0000}"/>
    <cellStyle name="40% - Accent4 2 6 5 3 2" xfId="8935" xr:uid="{00000000-0005-0000-0000-0000291F0000}"/>
    <cellStyle name="40% - Accent4 2 6 5 4" xfId="8936" xr:uid="{00000000-0005-0000-0000-00002A1F0000}"/>
    <cellStyle name="40% - Accent4 2 6 6" xfId="8937" xr:uid="{00000000-0005-0000-0000-00002B1F0000}"/>
    <cellStyle name="40% - Accent4 2 6 6 2" xfId="8938" xr:uid="{00000000-0005-0000-0000-00002C1F0000}"/>
    <cellStyle name="40% - Accent4 2 6 6 2 2" xfId="8939" xr:uid="{00000000-0005-0000-0000-00002D1F0000}"/>
    <cellStyle name="40% - Accent4 2 6 6 2 2 2" xfId="8940" xr:uid="{00000000-0005-0000-0000-00002E1F0000}"/>
    <cellStyle name="40% - Accent4 2 6 6 2 3" xfId="8941" xr:uid="{00000000-0005-0000-0000-00002F1F0000}"/>
    <cellStyle name="40% - Accent4 2 6 6 3" xfId="8942" xr:uid="{00000000-0005-0000-0000-0000301F0000}"/>
    <cellStyle name="40% - Accent4 2 6 6 3 2" xfId="8943" xr:uid="{00000000-0005-0000-0000-0000311F0000}"/>
    <cellStyle name="40% - Accent4 2 6 6 4" xfId="8944" xr:uid="{00000000-0005-0000-0000-0000321F0000}"/>
    <cellStyle name="40% - Accent4 2 6 7" xfId="8945" xr:uid="{00000000-0005-0000-0000-0000331F0000}"/>
    <cellStyle name="40% - Accent4 2 6 7 2" xfId="8946" xr:uid="{00000000-0005-0000-0000-0000341F0000}"/>
    <cellStyle name="40% - Accent4 2 6 7 2 2" xfId="8947" xr:uid="{00000000-0005-0000-0000-0000351F0000}"/>
    <cellStyle name="40% - Accent4 2 6 7 3" xfId="8948" xr:uid="{00000000-0005-0000-0000-0000361F0000}"/>
    <cellStyle name="40% - Accent4 2 6 8" xfId="8949" xr:uid="{00000000-0005-0000-0000-0000371F0000}"/>
    <cellStyle name="40% - Accent4 2 6 8 2" xfId="8950" xr:uid="{00000000-0005-0000-0000-0000381F0000}"/>
    <cellStyle name="40% - Accent4 2 6 9" xfId="8951" xr:uid="{00000000-0005-0000-0000-0000391F0000}"/>
    <cellStyle name="40% - Accent4 2 7" xfId="8952" xr:uid="{00000000-0005-0000-0000-00003A1F0000}"/>
    <cellStyle name="40% - Accent4 2 7 2" xfId="8953" xr:uid="{00000000-0005-0000-0000-00003B1F0000}"/>
    <cellStyle name="40% - Accent4 2 7 2 2" xfId="8954" xr:uid="{00000000-0005-0000-0000-00003C1F0000}"/>
    <cellStyle name="40% - Accent4 2 7 2 2 2" xfId="8955" xr:uid="{00000000-0005-0000-0000-00003D1F0000}"/>
    <cellStyle name="40% - Accent4 2 7 2 3" xfId="8956" xr:uid="{00000000-0005-0000-0000-00003E1F0000}"/>
    <cellStyle name="40% - Accent4 2 7 3" xfId="8957" xr:uid="{00000000-0005-0000-0000-00003F1F0000}"/>
    <cellStyle name="40% - Accent4 2 7 3 2" xfId="8958" xr:uid="{00000000-0005-0000-0000-0000401F0000}"/>
    <cellStyle name="40% - Accent4 2 7 4" xfId="8959" xr:uid="{00000000-0005-0000-0000-0000411F0000}"/>
    <cellStyle name="40% - Accent4 2 8" xfId="8960" xr:uid="{00000000-0005-0000-0000-0000421F0000}"/>
    <cellStyle name="40% - Accent4 2 8 2" xfId="8961" xr:uid="{00000000-0005-0000-0000-0000431F0000}"/>
    <cellStyle name="40% - Accent4 2 8 2 2" xfId="8962" xr:uid="{00000000-0005-0000-0000-0000441F0000}"/>
    <cellStyle name="40% - Accent4 2 8 2 2 2" xfId="8963" xr:uid="{00000000-0005-0000-0000-0000451F0000}"/>
    <cellStyle name="40% - Accent4 2 8 2 3" xfId="8964" xr:uid="{00000000-0005-0000-0000-0000461F0000}"/>
    <cellStyle name="40% - Accent4 2 8 3" xfId="8965" xr:uid="{00000000-0005-0000-0000-0000471F0000}"/>
    <cellStyle name="40% - Accent4 2 8 3 2" xfId="8966" xr:uid="{00000000-0005-0000-0000-0000481F0000}"/>
    <cellStyle name="40% - Accent4 2 8 4" xfId="8967" xr:uid="{00000000-0005-0000-0000-0000491F0000}"/>
    <cellStyle name="40% - Accent4 2 9" xfId="8968" xr:uid="{00000000-0005-0000-0000-00004A1F0000}"/>
    <cellStyle name="40% - Accent4 2 9 2" xfId="8969" xr:uid="{00000000-0005-0000-0000-00004B1F0000}"/>
    <cellStyle name="40% - Accent4 2 9 2 2" xfId="8970" xr:uid="{00000000-0005-0000-0000-00004C1F0000}"/>
    <cellStyle name="40% - Accent4 2 9 2 2 2" xfId="8971" xr:uid="{00000000-0005-0000-0000-00004D1F0000}"/>
    <cellStyle name="40% - Accent4 2 9 2 3" xfId="8972" xr:uid="{00000000-0005-0000-0000-00004E1F0000}"/>
    <cellStyle name="40% - Accent4 2 9 3" xfId="8973" xr:uid="{00000000-0005-0000-0000-00004F1F0000}"/>
    <cellStyle name="40% - Accent4 2 9 3 2" xfId="8974" xr:uid="{00000000-0005-0000-0000-0000501F0000}"/>
    <cellStyle name="40% - Accent4 2 9 4" xfId="8975" xr:uid="{00000000-0005-0000-0000-0000511F0000}"/>
    <cellStyle name="40% - Accent4 3" xfId="8976" xr:uid="{00000000-0005-0000-0000-0000521F0000}"/>
    <cellStyle name="40% - Accent4 3 10" xfId="8977" xr:uid="{00000000-0005-0000-0000-0000531F0000}"/>
    <cellStyle name="40% - Accent4 3 10 2" xfId="8978" xr:uid="{00000000-0005-0000-0000-0000541F0000}"/>
    <cellStyle name="40% - Accent4 3 10 2 2" xfId="8979" xr:uid="{00000000-0005-0000-0000-0000551F0000}"/>
    <cellStyle name="40% - Accent4 3 10 2 2 2" xfId="8980" xr:uid="{00000000-0005-0000-0000-0000561F0000}"/>
    <cellStyle name="40% - Accent4 3 10 2 3" xfId="8981" xr:uid="{00000000-0005-0000-0000-0000571F0000}"/>
    <cellStyle name="40% - Accent4 3 10 3" xfId="8982" xr:uid="{00000000-0005-0000-0000-0000581F0000}"/>
    <cellStyle name="40% - Accent4 3 10 3 2" xfId="8983" xr:uid="{00000000-0005-0000-0000-0000591F0000}"/>
    <cellStyle name="40% - Accent4 3 10 4" xfId="8984" xr:uid="{00000000-0005-0000-0000-00005A1F0000}"/>
    <cellStyle name="40% - Accent4 3 11" xfId="8985" xr:uid="{00000000-0005-0000-0000-00005B1F0000}"/>
    <cellStyle name="40% - Accent4 3 11 2" xfId="8986" xr:uid="{00000000-0005-0000-0000-00005C1F0000}"/>
    <cellStyle name="40% - Accent4 3 11 2 2" xfId="8987" xr:uid="{00000000-0005-0000-0000-00005D1F0000}"/>
    <cellStyle name="40% - Accent4 3 11 2 2 2" xfId="8988" xr:uid="{00000000-0005-0000-0000-00005E1F0000}"/>
    <cellStyle name="40% - Accent4 3 11 2 3" xfId="8989" xr:uid="{00000000-0005-0000-0000-00005F1F0000}"/>
    <cellStyle name="40% - Accent4 3 11 3" xfId="8990" xr:uid="{00000000-0005-0000-0000-0000601F0000}"/>
    <cellStyle name="40% - Accent4 3 11 3 2" xfId="8991" xr:uid="{00000000-0005-0000-0000-0000611F0000}"/>
    <cellStyle name="40% - Accent4 3 11 4" xfId="8992" xr:uid="{00000000-0005-0000-0000-0000621F0000}"/>
    <cellStyle name="40% - Accent4 3 12" xfId="8993" xr:uid="{00000000-0005-0000-0000-0000631F0000}"/>
    <cellStyle name="40% - Accent4 3 12 2" xfId="8994" xr:uid="{00000000-0005-0000-0000-0000641F0000}"/>
    <cellStyle name="40% - Accent4 3 12 2 2" xfId="8995" xr:uid="{00000000-0005-0000-0000-0000651F0000}"/>
    <cellStyle name="40% - Accent4 3 12 2 2 2" xfId="8996" xr:uid="{00000000-0005-0000-0000-0000661F0000}"/>
    <cellStyle name="40% - Accent4 3 12 2 3" xfId="8997" xr:uid="{00000000-0005-0000-0000-0000671F0000}"/>
    <cellStyle name="40% - Accent4 3 12 3" xfId="8998" xr:uid="{00000000-0005-0000-0000-0000681F0000}"/>
    <cellStyle name="40% - Accent4 3 12 3 2" xfId="8999" xr:uid="{00000000-0005-0000-0000-0000691F0000}"/>
    <cellStyle name="40% - Accent4 3 12 4" xfId="9000" xr:uid="{00000000-0005-0000-0000-00006A1F0000}"/>
    <cellStyle name="40% - Accent4 3 13" xfId="9001" xr:uid="{00000000-0005-0000-0000-00006B1F0000}"/>
    <cellStyle name="40% - Accent4 3 13 2" xfId="9002" xr:uid="{00000000-0005-0000-0000-00006C1F0000}"/>
    <cellStyle name="40% - Accent4 3 13 2 2" xfId="9003" xr:uid="{00000000-0005-0000-0000-00006D1F0000}"/>
    <cellStyle name="40% - Accent4 3 13 3" xfId="9004" xr:uid="{00000000-0005-0000-0000-00006E1F0000}"/>
    <cellStyle name="40% - Accent4 3 14" xfId="9005" xr:uid="{00000000-0005-0000-0000-00006F1F0000}"/>
    <cellStyle name="40% - Accent4 3 14 2" xfId="9006" xr:uid="{00000000-0005-0000-0000-0000701F0000}"/>
    <cellStyle name="40% - Accent4 3 14 2 2" xfId="9007" xr:uid="{00000000-0005-0000-0000-0000711F0000}"/>
    <cellStyle name="40% - Accent4 3 14 3" xfId="9008" xr:uid="{00000000-0005-0000-0000-0000721F0000}"/>
    <cellStyle name="40% - Accent4 3 15" xfId="9009" xr:uid="{00000000-0005-0000-0000-0000731F0000}"/>
    <cellStyle name="40% - Accent4 3 15 2" xfId="9010" xr:uid="{00000000-0005-0000-0000-0000741F0000}"/>
    <cellStyle name="40% - Accent4 3 15 2 2" xfId="9011" xr:uid="{00000000-0005-0000-0000-0000751F0000}"/>
    <cellStyle name="40% - Accent4 3 15 3" xfId="9012" xr:uid="{00000000-0005-0000-0000-0000761F0000}"/>
    <cellStyle name="40% - Accent4 3 16" xfId="9013" xr:uid="{00000000-0005-0000-0000-0000771F0000}"/>
    <cellStyle name="40% - Accent4 3 16 2" xfId="9014" xr:uid="{00000000-0005-0000-0000-0000781F0000}"/>
    <cellStyle name="40% - Accent4 3 16 2 2" xfId="9015" xr:uid="{00000000-0005-0000-0000-0000791F0000}"/>
    <cellStyle name="40% - Accent4 3 16 3" xfId="9016" xr:uid="{00000000-0005-0000-0000-00007A1F0000}"/>
    <cellStyle name="40% - Accent4 3 17" xfId="9017" xr:uid="{00000000-0005-0000-0000-00007B1F0000}"/>
    <cellStyle name="40% - Accent4 3 17 2" xfId="9018" xr:uid="{00000000-0005-0000-0000-00007C1F0000}"/>
    <cellStyle name="40% - Accent4 3 17 2 2" xfId="9019" xr:uid="{00000000-0005-0000-0000-00007D1F0000}"/>
    <cellStyle name="40% - Accent4 3 17 3" xfId="9020" xr:uid="{00000000-0005-0000-0000-00007E1F0000}"/>
    <cellStyle name="40% - Accent4 3 18" xfId="9021" xr:uid="{00000000-0005-0000-0000-00007F1F0000}"/>
    <cellStyle name="40% - Accent4 3 18 2" xfId="9022" xr:uid="{00000000-0005-0000-0000-0000801F0000}"/>
    <cellStyle name="40% - Accent4 3 18 2 2" xfId="9023" xr:uid="{00000000-0005-0000-0000-0000811F0000}"/>
    <cellStyle name="40% - Accent4 3 18 3" xfId="9024" xr:uid="{00000000-0005-0000-0000-0000821F0000}"/>
    <cellStyle name="40% - Accent4 3 19" xfId="9025" xr:uid="{00000000-0005-0000-0000-0000831F0000}"/>
    <cellStyle name="40% - Accent4 3 19 2" xfId="9026" xr:uid="{00000000-0005-0000-0000-0000841F0000}"/>
    <cellStyle name="40% - Accent4 3 19 2 2" xfId="9027" xr:uid="{00000000-0005-0000-0000-0000851F0000}"/>
    <cellStyle name="40% - Accent4 3 19 3" xfId="9028" xr:uid="{00000000-0005-0000-0000-0000861F0000}"/>
    <cellStyle name="40% - Accent4 3 2" xfId="9029" xr:uid="{00000000-0005-0000-0000-0000871F0000}"/>
    <cellStyle name="40% - Accent4 3 2 10" xfId="9030" xr:uid="{00000000-0005-0000-0000-0000881F0000}"/>
    <cellStyle name="40% - Accent4 3 2 10 2" xfId="9031" xr:uid="{00000000-0005-0000-0000-0000891F0000}"/>
    <cellStyle name="40% - Accent4 3 2 11" xfId="9032" xr:uid="{00000000-0005-0000-0000-00008A1F0000}"/>
    <cellStyle name="40% - Accent4 3 2 12" xfId="9033" xr:uid="{00000000-0005-0000-0000-00008B1F0000}"/>
    <cellStyle name="40% - Accent4 3 2 2" xfId="9034" xr:uid="{00000000-0005-0000-0000-00008C1F0000}"/>
    <cellStyle name="40% - Accent4 3 2 2 2" xfId="9035" xr:uid="{00000000-0005-0000-0000-00008D1F0000}"/>
    <cellStyle name="40% - Accent4 3 2 2 2 2" xfId="9036" xr:uid="{00000000-0005-0000-0000-00008E1F0000}"/>
    <cellStyle name="40% - Accent4 3 2 2 2 2 2" xfId="9037" xr:uid="{00000000-0005-0000-0000-00008F1F0000}"/>
    <cellStyle name="40% - Accent4 3 2 2 2 2 2 2" xfId="9038" xr:uid="{00000000-0005-0000-0000-0000901F0000}"/>
    <cellStyle name="40% - Accent4 3 2 2 2 2 3" xfId="9039" xr:uid="{00000000-0005-0000-0000-0000911F0000}"/>
    <cellStyle name="40% - Accent4 3 2 2 2 3" xfId="9040" xr:uid="{00000000-0005-0000-0000-0000921F0000}"/>
    <cellStyle name="40% - Accent4 3 2 2 2 3 2" xfId="9041" xr:uid="{00000000-0005-0000-0000-0000931F0000}"/>
    <cellStyle name="40% - Accent4 3 2 2 2 4" xfId="9042" xr:uid="{00000000-0005-0000-0000-0000941F0000}"/>
    <cellStyle name="40% - Accent4 3 2 2 3" xfId="9043" xr:uid="{00000000-0005-0000-0000-0000951F0000}"/>
    <cellStyle name="40% - Accent4 3 2 2 3 2" xfId="9044" xr:uid="{00000000-0005-0000-0000-0000961F0000}"/>
    <cellStyle name="40% - Accent4 3 2 2 3 2 2" xfId="9045" xr:uid="{00000000-0005-0000-0000-0000971F0000}"/>
    <cellStyle name="40% - Accent4 3 2 2 3 2 2 2" xfId="9046" xr:uid="{00000000-0005-0000-0000-0000981F0000}"/>
    <cellStyle name="40% - Accent4 3 2 2 3 2 3" xfId="9047" xr:uid="{00000000-0005-0000-0000-0000991F0000}"/>
    <cellStyle name="40% - Accent4 3 2 2 3 3" xfId="9048" xr:uid="{00000000-0005-0000-0000-00009A1F0000}"/>
    <cellStyle name="40% - Accent4 3 2 2 3 3 2" xfId="9049" xr:uid="{00000000-0005-0000-0000-00009B1F0000}"/>
    <cellStyle name="40% - Accent4 3 2 2 3 4" xfId="9050" xr:uid="{00000000-0005-0000-0000-00009C1F0000}"/>
    <cellStyle name="40% - Accent4 3 2 2 4" xfId="9051" xr:uid="{00000000-0005-0000-0000-00009D1F0000}"/>
    <cellStyle name="40% - Accent4 3 2 2 4 2" xfId="9052" xr:uid="{00000000-0005-0000-0000-00009E1F0000}"/>
    <cellStyle name="40% - Accent4 3 2 2 4 2 2" xfId="9053" xr:uid="{00000000-0005-0000-0000-00009F1F0000}"/>
    <cellStyle name="40% - Accent4 3 2 2 4 2 2 2" xfId="9054" xr:uid="{00000000-0005-0000-0000-0000A01F0000}"/>
    <cellStyle name="40% - Accent4 3 2 2 4 2 3" xfId="9055" xr:uid="{00000000-0005-0000-0000-0000A11F0000}"/>
    <cellStyle name="40% - Accent4 3 2 2 4 3" xfId="9056" xr:uid="{00000000-0005-0000-0000-0000A21F0000}"/>
    <cellStyle name="40% - Accent4 3 2 2 4 3 2" xfId="9057" xr:uid="{00000000-0005-0000-0000-0000A31F0000}"/>
    <cellStyle name="40% - Accent4 3 2 2 4 4" xfId="9058" xr:uid="{00000000-0005-0000-0000-0000A41F0000}"/>
    <cellStyle name="40% - Accent4 3 2 2 5" xfId="9059" xr:uid="{00000000-0005-0000-0000-0000A51F0000}"/>
    <cellStyle name="40% - Accent4 3 2 2 5 2" xfId="9060" xr:uid="{00000000-0005-0000-0000-0000A61F0000}"/>
    <cellStyle name="40% - Accent4 3 2 2 5 2 2" xfId="9061" xr:uid="{00000000-0005-0000-0000-0000A71F0000}"/>
    <cellStyle name="40% - Accent4 3 2 2 5 2 2 2" xfId="9062" xr:uid="{00000000-0005-0000-0000-0000A81F0000}"/>
    <cellStyle name="40% - Accent4 3 2 2 5 2 3" xfId="9063" xr:uid="{00000000-0005-0000-0000-0000A91F0000}"/>
    <cellStyle name="40% - Accent4 3 2 2 5 3" xfId="9064" xr:uid="{00000000-0005-0000-0000-0000AA1F0000}"/>
    <cellStyle name="40% - Accent4 3 2 2 5 3 2" xfId="9065" xr:uid="{00000000-0005-0000-0000-0000AB1F0000}"/>
    <cellStyle name="40% - Accent4 3 2 2 5 4" xfId="9066" xr:uid="{00000000-0005-0000-0000-0000AC1F0000}"/>
    <cellStyle name="40% - Accent4 3 2 2 6" xfId="9067" xr:uid="{00000000-0005-0000-0000-0000AD1F0000}"/>
    <cellStyle name="40% - Accent4 3 2 2 6 2" xfId="9068" xr:uid="{00000000-0005-0000-0000-0000AE1F0000}"/>
    <cellStyle name="40% - Accent4 3 2 2 6 2 2" xfId="9069" xr:uid="{00000000-0005-0000-0000-0000AF1F0000}"/>
    <cellStyle name="40% - Accent4 3 2 2 6 2 2 2" xfId="9070" xr:uid="{00000000-0005-0000-0000-0000B01F0000}"/>
    <cellStyle name="40% - Accent4 3 2 2 6 2 3" xfId="9071" xr:uid="{00000000-0005-0000-0000-0000B11F0000}"/>
    <cellStyle name="40% - Accent4 3 2 2 6 3" xfId="9072" xr:uid="{00000000-0005-0000-0000-0000B21F0000}"/>
    <cellStyle name="40% - Accent4 3 2 2 6 3 2" xfId="9073" xr:uid="{00000000-0005-0000-0000-0000B31F0000}"/>
    <cellStyle name="40% - Accent4 3 2 2 6 4" xfId="9074" xr:uid="{00000000-0005-0000-0000-0000B41F0000}"/>
    <cellStyle name="40% - Accent4 3 2 2 7" xfId="9075" xr:uid="{00000000-0005-0000-0000-0000B51F0000}"/>
    <cellStyle name="40% - Accent4 3 2 2 7 2" xfId="9076" xr:uid="{00000000-0005-0000-0000-0000B61F0000}"/>
    <cellStyle name="40% - Accent4 3 2 2 7 2 2" xfId="9077" xr:uid="{00000000-0005-0000-0000-0000B71F0000}"/>
    <cellStyle name="40% - Accent4 3 2 2 7 3" xfId="9078" xr:uid="{00000000-0005-0000-0000-0000B81F0000}"/>
    <cellStyle name="40% - Accent4 3 2 2 8" xfId="9079" xr:uid="{00000000-0005-0000-0000-0000B91F0000}"/>
    <cellStyle name="40% - Accent4 3 2 2 8 2" xfId="9080" xr:uid="{00000000-0005-0000-0000-0000BA1F0000}"/>
    <cellStyle name="40% - Accent4 3 2 2 9" xfId="9081" xr:uid="{00000000-0005-0000-0000-0000BB1F0000}"/>
    <cellStyle name="40% - Accent4 3 2 3" xfId="9082" xr:uid="{00000000-0005-0000-0000-0000BC1F0000}"/>
    <cellStyle name="40% - Accent4 3 2 3 2" xfId="9083" xr:uid="{00000000-0005-0000-0000-0000BD1F0000}"/>
    <cellStyle name="40% - Accent4 3 2 3 2 2" xfId="9084" xr:uid="{00000000-0005-0000-0000-0000BE1F0000}"/>
    <cellStyle name="40% - Accent4 3 2 3 2 2 2" xfId="9085" xr:uid="{00000000-0005-0000-0000-0000BF1F0000}"/>
    <cellStyle name="40% - Accent4 3 2 3 2 2 2 2" xfId="9086" xr:uid="{00000000-0005-0000-0000-0000C01F0000}"/>
    <cellStyle name="40% - Accent4 3 2 3 2 2 3" xfId="9087" xr:uid="{00000000-0005-0000-0000-0000C11F0000}"/>
    <cellStyle name="40% - Accent4 3 2 3 2 3" xfId="9088" xr:uid="{00000000-0005-0000-0000-0000C21F0000}"/>
    <cellStyle name="40% - Accent4 3 2 3 2 3 2" xfId="9089" xr:uid="{00000000-0005-0000-0000-0000C31F0000}"/>
    <cellStyle name="40% - Accent4 3 2 3 2 4" xfId="9090" xr:uid="{00000000-0005-0000-0000-0000C41F0000}"/>
    <cellStyle name="40% - Accent4 3 2 3 3" xfId="9091" xr:uid="{00000000-0005-0000-0000-0000C51F0000}"/>
    <cellStyle name="40% - Accent4 3 2 3 3 2" xfId="9092" xr:uid="{00000000-0005-0000-0000-0000C61F0000}"/>
    <cellStyle name="40% - Accent4 3 2 3 3 2 2" xfId="9093" xr:uid="{00000000-0005-0000-0000-0000C71F0000}"/>
    <cellStyle name="40% - Accent4 3 2 3 3 2 2 2" xfId="9094" xr:uid="{00000000-0005-0000-0000-0000C81F0000}"/>
    <cellStyle name="40% - Accent4 3 2 3 3 2 3" xfId="9095" xr:uid="{00000000-0005-0000-0000-0000C91F0000}"/>
    <cellStyle name="40% - Accent4 3 2 3 3 3" xfId="9096" xr:uid="{00000000-0005-0000-0000-0000CA1F0000}"/>
    <cellStyle name="40% - Accent4 3 2 3 3 3 2" xfId="9097" xr:uid="{00000000-0005-0000-0000-0000CB1F0000}"/>
    <cellStyle name="40% - Accent4 3 2 3 3 4" xfId="9098" xr:uid="{00000000-0005-0000-0000-0000CC1F0000}"/>
    <cellStyle name="40% - Accent4 3 2 3 4" xfId="9099" xr:uid="{00000000-0005-0000-0000-0000CD1F0000}"/>
    <cellStyle name="40% - Accent4 3 2 3 4 2" xfId="9100" xr:uid="{00000000-0005-0000-0000-0000CE1F0000}"/>
    <cellStyle name="40% - Accent4 3 2 3 4 2 2" xfId="9101" xr:uid="{00000000-0005-0000-0000-0000CF1F0000}"/>
    <cellStyle name="40% - Accent4 3 2 3 4 2 2 2" xfId="9102" xr:uid="{00000000-0005-0000-0000-0000D01F0000}"/>
    <cellStyle name="40% - Accent4 3 2 3 4 2 3" xfId="9103" xr:uid="{00000000-0005-0000-0000-0000D11F0000}"/>
    <cellStyle name="40% - Accent4 3 2 3 4 3" xfId="9104" xr:uid="{00000000-0005-0000-0000-0000D21F0000}"/>
    <cellStyle name="40% - Accent4 3 2 3 4 3 2" xfId="9105" xr:uid="{00000000-0005-0000-0000-0000D31F0000}"/>
    <cellStyle name="40% - Accent4 3 2 3 4 4" xfId="9106" xr:uid="{00000000-0005-0000-0000-0000D41F0000}"/>
    <cellStyle name="40% - Accent4 3 2 3 5" xfId="9107" xr:uid="{00000000-0005-0000-0000-0000D51F0000}"/>
    <cellStyle name="40% - Accent4 3 2 3 5 2" xfId="9108" xr:uid="{00000000-0005-0000-0000-0000D61F0000}"/>
    <cellStyle name="40% - Accent4 3 2 3 5 2 2" xfId="9109" xr:uid="{00000000-0005-0000-0000-0000D71F0000}"/>
    <cellStyle name="40% - Accent4 3 2 3 5 2 2 2" xfId="9110" xr:uid="{00000000-0005-0000-0000-0000D81F0000}"/>
    <cellStyle name="40% - Accent4 3 2 3 5 2 3" xfId="9111" xr:uid="{00000000-0005-0000-0000-0000D91F0000}"/>
    <cellStyle name="40% - Accent4 3 2 3 5 3" xfId="9112" xr:uid="{00000000-0005-0000-0000-0000DA1F0000}"/>
    <cellStyle name="40% - Accent4 3 2 3 5 3 2" xfId="9113" xr:uid="{00000000-0005-0000-0000-0000DB1F0000}"/>
    <cellStyle name="40% - Accent4 3 2 3 5 4" xfId="9114" xr:uid="{00000000-0005-0000-0000-0000DC1F0000}"/>
    <cellStyle name="40% - Accent4 3 2 3 6" xfId="9115" xr:uid="{00000000-0005-0000-0000-0000DD1F0000}"/>
    <cellStyle name="40% - Accent4 3 2 3 6 2" xfId="9116" xr:uid="{00000000-0005-0000-0000-0000DE1F0000}"/>
    <cellStyle name="40% - Accent4 3 2 3 6 2 2" xfId="9117" xr:uid="{00000000-0005-0000-0000-0000DF1F0000}"/>
    <cellStyle name="40% - Accent4 3 2 3 6 2 2 2" xfId="9118" xr:uid="{00000000-0005-0000-0000-0000E01F0000}"/>
    <cellStyle name="40% - Accent4 3 2 3 6 2 3" xfId="9119" xr:uid="{00000000-0005-0000-0000-0000E11F0000}"/>
    <cellStyle name="40% - Accent4 3 2 3 6 3" xfId="9120" xr:uid="{00000000-0005-0000-0000-0000E21F0000}"/>
    <cellStyle name="40% - Accent4 3 2 3 6 3 2" xfId="9121" xr:uid="{00000000-0005-0000-0000-0000E31F0000}"/>
    <cellStyle name="40% - Accent4 3 2 3 6 4" xfId="9122" xr:uid="{00000000-0005-0000-0000-0000E41F0000}"/>
    <cellStyle name="40% - Accent4 3 2 3 7" xfId="9123" xr:uid="{00000000-0005-0000-0000-0000E51F0000}"/>
    <cellStyle name="40% - Accent4 3 2 3 7 2" xfId="9124" xr:uid="{00000000-0005-0000-0000-0000E61F0000}"/>
    <cellStyle name="40% - Accent4 3 2 3 7 2 2" xfId="9125" xr:uid="{00000000-0005-0000-0000-0000E71F0000}"/>
    <cellStyle name="40% - Accent4 3 2 3 7 3" xfId="9126" xr:uid="{00000000-0005-0000-0000-0000E81F0000}"/>
    <cellStyle name="40% - Accent4 3 2 3 8" xfId="9127" xr:uid="{00000000-0005-0000-0000-0000E91F0000}"/>
    <cellStyle name="40% - Accent4 3 2 3 8 2" xfId="9128" xr:uid="{00000000-0005-0000-0000-0000EA1F0000}"/>
    <cellStyle name="40% - Accent4 3 2 3 9" xfId="9129" xr:uid="{00000000-0005-0000-0000-0000EB1F0000}"/>
    <cellStyle name="40% - Accent4 3 2 4" xfId="9130" xr:uid="{00000000-0005-0000-0000-0000EC1F0000}"/>
    <cellStyle name="40% - Accent4 3 2 4 2" xfId="9131" xr:uid="{00000000-0005-0000-0000-0000ED1F0000}"/>
    <cellStyle name="40% - Accent4 3 2 4 2 2" xfId="9132" xr:uid="{00000000-0005-0000-0000-0000EE1F0000}"/>
    <cellStyle name="40% - Accent4 3 2 4 2 2 2" xfId="9133" xr:uid="{00000000-0005-0000-0000-0000EF1F0000}"/>
    <cellStyle name="40% - Accent4 3 2 4 2 3" xfId="9134" xr:uid="{00000000-0005-0000-0000-0000F01F0000}"/>
    <cellStyle name="40% - Accent4 3 2 4 3" xfId="9135" xr:uid="{00000000-0005-0000-0000-0000F11F0000}"/>
    <cellStyle name="40% - Accent4 3 2 4 3 2" xfId="9136" xr:uid="{00000000-0005-0000-0000-0000F21F0000}"/>
    <cellStyle name="40% - Accent4 3 2 4 4" xfId="9137" xr:uid="{00000000-0005-0000-0000-0000F31F0000}"/>
    <cellStyle name="40% - Accent4 3 2 5" xfId="9138" xr:uid="{00000000-0005-0000-0000-0000F41F0000}"/>
    <cellStyle name="40% - Accent4 3 2 5 2" xfId="9139" xr:uid="{00000000-0005-0000-0000-0000F51F0000}"/>
    <cellStyle name="40% - Accent4 3 2 5 2 2" xfId="9140" xr:uid="{00000000-0005-0000-0000-0000F61F0000}"/>
    <cellStyle name="40% - Accent4 3 2 5 2 2 2" xfId="9141" xr:uid="{00000000-0005-0000-0000-0000F71F0000}"/>
    <cellStyle name="40% - Accent4 3 2 5 2 3" xfId="9142" xr:uid="{00000000-0005-0000-0000-0000F81F0000}"/>
    <cellStyle name="40% - Accent4 3 2 5 3" xfId="9143" xr:uid="{00000000-0005-0000-0000-0000F91F0000}"/>
    <cellStyle name="40% - Accent4 3 2 5 3 2" xfId="9144" xr:uid="{00000000-0005-0000-0000-0000FA1F0000}"/>
    <cellStyle name="40% - Accent4 3 2 5 4" xfId="9145" xr:uid="{00000000-0005-0000-0000-0000FB1F0000}"/>
    <cellStyle name="40% - Accent4 3 2 6" xfId="9146" xr:uid="{00000000-0005-0000-0000-0000FC1F0000}"/>
    <cellStyle name="40% - Accent4 3 2 6 2" xfId="9147" xr:uid="{00000000-0005-0000-0000-0000FD1F0000}"/>
    <cellStyle name="40% - Accent4 3 2 6 2 2" xfId="9148" xr:uid="{00000000-0005-0000-0000-0000FE1F0000}"/>
    <cellStyle name="40% - Accent4 3 2 6 2 2 2" xfId="9149" xr:uid="{00000000-0005-0000-0000-0000FF1F0000}"/>
    <cellStyle name="40% - Accent4 3 2 6 2 3" xfId="9150" xr:uid="{00000000-0005-0000-0000-000000200000}"/>
    <cellStyle name="40% - Accent4 3 2 6 3" xfId="9151" xr:uid="{00000000-0005-0000-0000-000001200000}"/>
    <cellStyle name="40% - Accent4 3 2 6 3 2" xfId="9152" xr:uid="{00000000-0005-0000-0000-000002200000}"/>
    <cellStyle name="40% - Accent4 3 2 6 4" xfId="9153" xr:uid="{00000000-0005-0000-0000-000003200000}"/>
    <cellStyle name="40% - Accent4 3 2 7" xfId="9154" xr:uid="{00000000-0005-0000-0000-000004200000}"/>
    <cellStyle name="40% - Accent4 3 2 7 2" xfId="9155" xr:uid="{00000000-0005-0000-0000-000005200000}"/>
    <cellStyle name="40% - Accent4 3 2 7 2 2" xfId="9156" xr:uid="{00000000-0005-0000-0000-000006200000}"/>
    <cellStyle name="40% - Accent4 3 2 7 2 2 2" xfId="9157" xr:uid="{00000000-0005-0000-0000-000007200000}"/>
    <cellStyle name="40% - Accent4 3 2 7 2 3" xfId="9158" xr:uid="{00000000-0005-0000-0000-000008200000}"/>
    <cellStyle name="40% - Accent4 3 2 7 3" xfId="9159" xr:uid="{00000000-0005-0000-0000-000009200000}"/>
    <cellStyle name="40% - Accent4 3 2 7 3 2" xfId="9160" xr:uid="{00000000-0005-0000-0000-00000A200000}"/>
    <cellStyle name="40% - Accent4 3 2 7 4" xfId="9161" xr:uid="{00000000-0005-0000-0000-00000B200000}"/>
    <cellStyle name="40% - Accent4 3 2 8" xfId="9162" xr:uid="{00000000-0005-0000-0000-00000C200000}"/>
    <cellStyle name="40% - Accent4 3 2 8 2" xfId="9163" xr:uid="{00000000-0005-0000-0000-00000D200000}"/>
    <cellStyle name="40% - Accent4 3 2 8 2 2" xfId="9164" xr:uid="{00000000-0005-0000-0000-00000E200000}"/>
    <cellStyle name="40% - Accent4 3 2 8 2 2 2" xfId="9165" xr:uid="{00000000-0005-0000-0000-00000F200000}"/>
    <cellStyle name="40% - Accent4 3 2 8 2 3" xfId="9166" xr:uid="{00000000-0005-0000-0000-000010200000}"/>
    <cellStyle name="40% - Accent4 3 2 8 3" xfId="9167" xr:uid="{00000000-0005-0000-0000-000011200000}"/>
    <cellStyle name="40% - Accent4 3 2 8 3 2" xfId="9168" xr:uid="{00000000-0005-0000-0000-000012200000}"/>
    <cellStyle name="40% - Accent4 3 2 8 4" xfId="9169" xr:uid="{00000000-0005-0000-0000-000013200000}"/>
    <cellStyle name="40% - Accent4 3 2 9" xfId="9170" xr:uid="{00000000-0005-0000-0000-000014200000}"/>
    <cellStyle name="40% - Accent4 3 2 9 2" xfId="9171" xr:uid="{00000000-0005-0000-0000-000015200000}"/>
    <cellStyle name="40% - Accent4 3 2 9 2 2" xfId="9172" xr:uid="{00000000-0005-0000-0000-000016200000}"/>
    <cellStyle name="40% - Accent4 3 2 9 3" xfId="9173" xr:uid="{00000000-0005-0000-0000-000017200000}"/>
    <cellStyle name="40% - Accent4 3 20" xfId="9174" xr:uid="{00000000-0005-0000-0000-000018200000}"/>
    <cellStyle name="40% - Accent4 3 20 2" xfId="9175" xr:uid="{00000000-0005-0000-0000-000019200000}"/>
    <cellStyle name="40% - Accent4 3 20 2 2" xfId="9176" xr:uid="{00000000-0005-0000-0000-00001A200000}"/>
    <cellStyle name="40% - Accent4 3 20 3" xfId="9177" xr:uid="{00000000-0005-0000-0000-00001B200000}"/>
    <cellStyle name="40% - Accent4 3 21" xfId="9178" xr:uid="{00000000-0005-0000-0000-00001C200000}"/>
    <cellStyle name="40% - Accent4 3 21 2" xfId="9179" xr:uid="{00000000-0005-0000-0000-00001D200000}"/>
    <cellStyle name="40% - Accent4 3 21 2 2" xfId="9180" xr:uid="{00000000-0005-0000-0000-00001E200000}"/>
    <cellStyle name="40% - Accent4 3 21 3" xfId="9181" xr:uid="{00000000-0005-0000-0000-00001F200000}"/>
    <cellStyle name="40% - Accent4 3 22" xfId="9182" xr:uid="{00000000-0005-0000-0000-000020200000}"/>
    <cellStyle name="40% - Accent4 3 22 2" xfId="9183" xr:uid="{00000000-0005-0000-0000-000021200000}"/>
    <cellStyle name="40% - Accent4 3 22 2 2" xfId="9184" xr:uid="{00000000-0005-0000-0000-000022200000}"/>
    <cellStyle name="40% - Accent4 3 22 3" xfId="9185" xr:uid="{00000000-0005-0000-0000-000023200000}"/>
    <cellStyle name="40% - Accent4 3 23" xfId="9186" xr:uid="{00000000-0005-0000-0000-000024200000}"/>
    <cellStyle name="40% - Accent4 3 23 2" xfId="9187" xr:uid="{00000000-0005-0000-0000-000025200000}"/>
    <cellStyle name="40% - Accent4 3 23 2 2" xfId="9188" xr:uid="{00000000-0005-0000-0000-000026200000}"/>
    <cellStyle name="40% - Accent4 3 23 3" xfId="9189" xr:uid="{00000000-0005-0000-0000-000027200000}"/>
    <cellStyle name="40% - Accent4 3 24" xfId="9190" xr:uid="{00000000-0005-0000-0000-000028200000}"/>
    <cellStyle name="40% - Accent4 3 24 2" xfId="9191" xr:uid="{00000000-0005-0000-0000-000029200000}"/>
    <cellStyle name="40% - Accent4 3 24 2 2" xfId="9192" xr:uid="{00000000-0005-0000-0000-00002A200000}"/>
    <cellStyle name="40% - Accent4 3 24 3" xfId="9193" xr:uid="{00000000-0005-0000-0000-00002B200000}"/>
    <cellStyle name="40% - Accent4 3 25" xfId="9194" xr:uid="{00000000-0005-0000-0000-00002C200000}"/>
    <cellStyle name="40% - Accent4 3 25 2" xfId="9195" xr:uid="{00000000-0005-0000-0000-00002D200000}"/>
    <cellStyle name="40% - Accent4 3 25 2 2" xfId="9196" xr:uid="{00000000-0005-0000-0000-00002E200000}"/>
    <cellStyle name="40% - Accent4 3 25 3" xfId="9197" xr:uid="{00000000-0005-0000-0000-00002F200000}"/>
    <cellStyle name="40% - Accent4 3 26" xfId="9198" xr:uid="{00000000-0005-0000-0000-000030200000}"/>
    <cellStyle name="40% - Accent4 3 26 2" xfId="9199" xr:uid="{00000000-0005-0000-0000-000031200000}"/>
    <cellStyle name="40% - Accent4 3 26 2 2" xfId="9200" xr:uid="{00000000-0005-0000-0000-000032200000}"/>
    <cellStyle name="40% - Accent4 3 26 3" xfId="9201" xr:uid="{00000000-0005-0000-0000-000033200000}"/>
    <cellStyle name="40% - Accent4 3 27" xfId="9202" xr:uid="{00000000-0005-0000-0000-000034200000}"/>
    <cellStyle name="40% - Accent4 3 27 2" xfId="9203" xr:uid="{00000000-0005-0000-0000-000035200000}"/>
    <cellStyle name="40% - Accent4 3 27 2 2" xfId="9204" xr:uid="{00000000-0005-0000-0000-000036200000}"/>
    <cellStyle name="40% - Accent4 3 27 3" xfId="9205" xr:uid="{00000000-0005-0000-0000-000037200000}"/>
    <cellStyle name="40% - Accent4 3 28" xfId="9206" xr:uid="{00000000-0005-0000-0000-000038200000}"/>
    <cellStyle name="40% - Accent4 3 28 2" xfId="9207" xr:uid="{00000000-0005-0000-0000-000039200000}"/>
    <cellStyle name="40% - Accent4 3 28 2 2" xfId="9208" xr:uid="{00000000-0005-0000-0000-00003A200000}"/>
    <cellStyle name="40% - Accent4 3 28 3" xfId="9209" xr:uid="{00000000-0005-0000-0000-00003B200000}"/>
    <cellStyle name="40% - Accent4 3 29" xfId="9210" xr:uid="{00000000-0005-0000-0000-00003C200000}"/>
    <cellStyle name="40% - Accent4 3 29 2" xfId="9211" xr:uid="{00000000-0005-0000-0000-00003D200000}"/>
    <cellStyle name="40% - Accent4 3 29 2 2" xfId="9212" xr:uid="{00000000-0005-0000-0000-00003E200000}"/>
    <cellStyle name="40% - Accent4 3 29 3" xfId="9213" xr:uid="{00000000-0005-0000-0000-00003F200000}"/>
    <cellStyle name="40% - Accent4 3 3" xfId="9214" xr:uid="{00000000-0005-0000-0000-000040200000}"/>
    <cellStyle name="40% - Accent4 3 3 10" xfId="9215" xr:uid="{00000000-0005-0000-0000-000041200000}"/>
    <cellStyle name="40% - Accent4 3 3 2" xfId="9216" xr:uid="{00000000-0005-0000-0000-000042200000}"/>
    <cellStyle name="40% - Accent4 3 3 2 2" xfId="9217" xr:uid="{00000000-0005-0000-0000-000043200000}"/>
    <cellStyle name="40% - Accent4 3 3 2 2 2" xfId="9218" xr:uid="{00000000-0005-0000-0000-000044200000}"/>
    <cellStyle name="40% - Accent4 3 3 2 2 2 2" xfId="9219" xr:uid="{00000000-0005-0000-0000-000045200000}"/>
    <cellStyle name="40% - Accent4 3 3 2 2 3" xfId="9220" xr:uid="{00000000-0005-0000-0000-000046200000}"/>
    <cellStyle name="40% - Accent4 3 3 2 3" xfId="9221" xr:uid="{00000000-0005-0000-0000-000047200000}"/>
    <cellStyle name="40% - Accent4 3 3 2 3 2" xfId="9222" xr:uid="{00000000-0005-0000-0000-000048200000}"/>
    <cellStyle name="40% - Accent4 3 3 2 4" xfId="9223" xr:uid="{00000000-0005-0000-0000-000049200000}"/>
    <cellStyle name="40% - Accent4 3 3 3" xfId="9224" xr:uid="{00000000-0005-0000-0000-00004A200000}"/>
    <cellStyle name="40% - Accent4 3 3 3 2" xfId="9225" xr:uid="{00000000-0005-0000-0000-00004B200000}"/>
    <cellStyle name="40% - Accent4 3 3 3 2 2" xfId="9226" xr:uid="{00000000-0005-0000-0000-00004C200000}"/>
    <cellStyle name="40% - Accent4 3 3 3 2 2 2" xfId="9227" xr:uid="{00000000-0005-0000-0000-00004D200000}"/>
    <cellStyle name="40% - Accent4 3 3 3 2 3" xfId="9228" xr:uid="{00000000-0005-0000-0000-00004E200000}"/>
    <cellStyle name="40% - Accent4 3 3 3 3" xfId="9229" xr:uid="{00000000-0005-0000-0000-00004F200000}"/>
    <cellStyle name="40% - Accent4 3 3 3 3 2" xfId="9230" xr:uid="{00000000-0005-0000-0000-000050200000}"/>
    <cellStyle name="40% - Accent4 3 3 3 4" xfId="9231" xr:uid="{00000000-0005-0000-0000-000051200000}"/>
    <cellStyle name="40% - Accent4 3 3 4" xfId="9232" xr:uid="{00000000-0005-0000-0000-000052200000}"/>
    <cellStyle name="40% - Accent4 3 3 4 2" xfId="9233" xr:uid="{00000000-0005-0000-0000-000053200000}"/>
    <cellStyle name="40% - Accent4 3 3 4 2 2" xfId="9234" xr:uid="{00000000-0005-0000-0000-000054200000}"/>
    <cellStyle name="40% - Accent4 3 3 4 2 2 2" xfId="9235" xr:uid="{00000000-0005-0000-0000-000055200000}"/>
    <cellStyle name="40% - Accent4 3 3 4 2 3" xfId="9236" xr:uid="{00000000-0005-0000-0000-000056200000}"/>
    <cellStyle name="40% - Accent4 3 3 4 3" xfId="9237" xr:uid="{00000000-0005-0000-0000-000057200000}"/>
    <cellStyle name="40% - Accent4 3 3 4 3 2" xfId="9238" xr:uid="{00000000-0005-0000-0000-000058200000}"/>
    <cellStyle name="40% - Accent4 3 3 4 4" xfId="9239" xr:uid="{00000000-0005-0000-0000-000059200000}"/>
    <cellStyle name="40% - Accent4 3 3 5" xfId="9240" xr:uid="{00000000-0005-0000-0000-00005A200000}"/>
    <cellStyle name="40% - Accent4 3 3 5 2" xfId="9241" xr:uid="{00000000-0005-0000-0000-00005B200000}"/>
    <cellStyle name="40% - Accent4 3 3 5 2 2" xfId="9242" xr:uid="{00000000-0005-0000-0000-00005C200000}"/>
    <cellStyle name="40% - Accent4 3 3 5 2 2 2" xfId="9243" xr:uid="{00000000-0005-0000-0000-00005D200000}"/>
    <cellStyle name="40% - Accent4 3 3 5 2 3" xfId="9244" xr:uid="{00000000-0005-0000-0000-00005E200000}"/>
    <cellStyle name="40% - Accent4 3 3 5 3" xfId="9245" xr:uid="{00000000-0005-0000-0000-00005F200000}"/>
    <cellStyle name="40% - Accent4 3 3 5 3 2" xfId="9246" xr:uid="{00000000-0005-0000-0000-000060200000}"/>
    <cellStyle name="40% - Accent4 3 3 5 4" xfId="9247" xr:uid="{00000000-0005-0000-0000-000061200000}"/>
    <cellStyle name="40% - Accent4 3 3 6" xfId="9248" xr:uid="{00000000-0005-0000-0000-000062200000}"/>
    <cellStyle name="40% - Accent4 3 3 6 2" xfId="9249" xr:uid="{00000000-0005-0000-0000-000063200000}"/>
    <cellStyle name="40% - Accent4 3 3 6 2 2" xfId="9250" xr:uid="{00000000-0005-0000-0000-000064200000}"/>
    <cellStyle name="40% - Accent4 3 3 6 2 2 2" xfId="9251" xr:uid="{00000000-0005-0000-0000-000065200000}"/>
    <cellStyle name="40% - Accent4 3 3 6 2 3" xfId="9252" xr:uid="{00000000-0005-0000-0000-000066200000}"/>
    <cellStyle name="40% - Accent4 3 3 6 3" xfId="9253" xr:uid="{00000000-0005-0000-0000-000067200000}"/>
    <cellStyle name="40% - Accent4 3 3 6 3 2" xfId="9254" xr:uid="{00000000-0005-0000-0000-000068200000}"/>
    <cellStyle name="40% - Accent4 3 3 6 4" xfId="9255" xr:uid="{00000000-0005-0000-0000-000069200000}"/>
    <cellStyle name="40% - Accent4 3 3 7" xfId="9256" xr:uid="{00000000-0005-0000-0000-00006A200000}"/>
    <cellStyle name="40% - Accent4 3 3 7 2" xfId="9257" xr:uid="{00000000-0005-0000-0000-00006B200000}"/>
    <cellStyle name="40% - Accent4 3 3 7 2 2" xfId="9258" xr:uid="{00000000-0005-0000-0000-00006C200000}"/>
    <cellStyle name="40% - Accent4 3 3 7 3" xfId="9259" xr:uid="{00000000-0005-0000-0000-00006D200000}"/>
    <cellStyle name="40% - Accent4 3 3 8" xfId="9260" xr:uid="{00000000-0005-0000-0000-00006E200000}"/>
    <cellStyle name="40% - Accent4 3 3 8 2" xfId="9261" xr:uid="{00000000-0005-0000-0000-00006F200000}"/>
    <cellStyle name="40% - Accent4 3 3 9" xfId="9262" xr:uid="{00000000-0005-0000-0000-000070200000}"/>
    <cellStyle name="40% - Accent4 3 30" xfId="9263" xr:uid="{00000000-0005-0000-0000-000071200000}"/>
    <cellStyle name="40% - Accent4 3 30 2" xfId="9264" xr:uid="{00000000-0005-0000-0000-000072200000}"/>
    <cellStyle name="40% - Accent4 3 31" xfId="9265" xr:uid="{00000000-0005-0000-0000-000073200000}"/>
    <cellStyle name="40% - Accent4 3 32" xfId="9266" xr:uid="{00000000-0005-0000-0000-000074200000}"/>
    <cellStyle name="40% - Accent4 3 4" xfId="9267" xr:uid="{00000000-0005-0000-0000-000075200000}"/>
    <cellStyle name="40% - Accent4 3 4 2" xfId="9268" xr:uid="{00000000-0005-0000-0000-000076200000}"/>
    <cellStyle name="40% - Accent4 3 4 2 2" xfId="9269" xr:uid="{00000000-0005-0000-0000-000077200000}"/>
    <cellStyle name="40% - Accent4 3 4 2 2 2" xfId="9270" xr:uid="{00000000-0005-0000-0000-000078200000}"/>
    <cellStyle name="40% - Accent4 3 4 2 2 2 2" xfId="9271" xr:uid="{00000000-0005-0000-0000-000079200000}"/>
    <cellStyle name="40% - Accent4 3 4 2 2 3" xfId="9272" xr:uid="{00000000-0005-0000-0000-00007A200000}"/>
    <cellStyle name="40% - Accent4 3 4 2 3" xfId="9273" xr:uid="{00000000-0005-0000-0000-00007B200000}"/>
    <cellStyle name="40% - Accent4 3 4 2 3 2" xfId="9274" xr:uid="{00000000-0005-0000-0000-00007C200000}"/>
    <cellStyle name="40% - Accent4 3 4 2 4" xfId="9275" xr:uid="{00000000-0005-0000-0000-00007D200000}"/>
    <cellStyle name="40% - Accent4 3 4 3" xfId="9276" xr:uid="{00000000-0005-0000-0000-00007E200000}"/>
    <cellStyle name="40% - Accent4 3 4 3 2" xfId="9277" xr:uid="{00000000-0005-0000-0000-00007F200000}"/>
    <cellStyle name="40% - Accent4 3 4 3 2 2" xfId="9278" xr:uid="{00000000-0005-0000-0000-000080200000}"/>
    <cellStyle name="40% - Accent4 3 4 3 2 2 2" xfId="9279" xr:uid="{00000000-0005-0000-0000-000081200000}"/>
    <cellStyle name="40% - Accent4 3 4 3 2 3" xfId="9280" xr:uid="{00000000-0005-0000-0000-000082200000}"/>
    <cellStyle name="40% - Accent4 3 4 3 3" xfId="9281" xr:uid="{00000000-0005-0000-0000-000083200000}"/>
    <cellStyle name="40% - Accent4 3 4 3 3 2" xfId="9282" xr:uid="{00000000-0005-0000-0000-000084200000}"/>
    <cellStyle name="40% - Accent4 3 4 3 4" xfId="9283" xr:uid="{00000000-0005-0000-0000-000085200000}"/>
    <cellStyle name="40% - Accent4 3 4 4" xfId="9284" xr:uid="{00000000-0005-0000-0000-000086200000}"/>
    <cellStyle name="40% - Accent4 3 4 4 2" xfId="9285" xr:uid="{00000000-0005-0000-0000-000087200000}"/>
    <cellStyle name="40% - Accent4 3 4 4 2 2" xfId="9286" xr:uid="{00000000-0005-0000-0000-000088200000}"/>
    <cellStyle name="40% - Accent4 3 4 4 2 2 2" xfId="9287" xr:uid="{00000000-0005-0000-0000-000089200000}"/>
    <cellStyle name="40% - Accent4 3 4 4 2 3" xfId="9288" xr:uid="{00000000-0005-0000-0000-00008A200000}"/>
    <cellStyle name="40% - Accent4 3 4 4 3" xfId="9289" xr:uid="{00000000-0005-0000-0000-00008B200000}"/>
    <cellStyle name="40% - Accent4 3 4 4 3 2" xfId="9290" xr:uid="{00000000-0005-0000-0000-00008C200000}"/>
    <cellStyle name="40% - Accent4 3 4 4 4" xfId="9291" xr:uid="{00000000-0005-0000-0000-00008D200000}"/>
    <cellStyle name="40% - Accent4 3 4 5" xfId="9292" xr:uid="{00000000-0005-0000-0000-00008E200000}"/>
    <cellStyle name="40% - Accent4 3 4 5 2" xfId="9293" xr:uid="{00000000-0005-0000-0000-00008F200000}"/>
    <cellStyle name="40% - Accent4 3 4 5 2 2" xfId="9294" xr:uid="{00000000-0005-0000-0000-000090200000}"/>
    <cellStyle name="40% - Accent4 3 4 5 2 2 2" xfId="9295" xr:uid="{00000000-0005-0000-0000-000091200000}"/>
    <cellStyle name="40% - Accent4 3 4 5 2 3" xfId="9296" xr:uid="{00000000-0005-0000-0000-000092200000}"/>
    <cellStyle name="40% - Accent4 3 4 5 3" xfId="9297" xr:uid="{00000000-0005-0000-0000-000093200000}"/>
    <cellStyle name="40% - Accent4 3 4 5 3 2" xfId="9298" xr:uid="{00000000-0005-0000-0000-000094200000}"/>
    <cellStyle name="40% - Accent4 3 4 5 4" xfId="9299" xr:uid="{00000000-0005-0000-0000-000095200000}"/>
    <cellStyle name="40% - Accent4 3 4 6" xfId="9300" xr:uid="{00000000-0005-0000-0000-000096200000}"/>
    <cellStyle name="40% - Accent4 3 4 6 2" xfId="9301" xr:uid="{00000000-0005-0000-0000-000097200000}"/>
    <cellStyle name="40% - Accent4 3 4 6 2 2" xfId="9302" xr:uid="{00000000-0005-0000-0000-000098200000}"/>
    <cellStyle name="40% - Accent4 3 4 6 2 2 2" xfId="9303" xr:uid="{00000000-0005-0000-0000-000099200000}"/>
    <cellStyle name="40% - Accent4 3 4 6 2 3" xfId="9304" xr:uid="{00000000-0005-0000-0000-00009A200000}"/>
    <cellStyle name="40% - Accent4 3 4 6 3" xfId="9305" xr:uid="{00000000-0005-0000-0000-00009B200000}"/>
    <cellStyle name="40% - Accent4 3 4 6 3 2" xfId="9306" xr:uid="{00000000-0005-0000-0000-00009C200000}"/>
    <cellStyle name="40% - Accent4 3 4 6 4" xfId="9307" xr:uid="{00000000-0005-0000-0000-00009D200000}"/>
    <cellStyle name="40% - Accent4 3 4 7" xfId="9308" xr:uid="{00000000-0005-0000-0000-00009E200000}"/>
    <cellStyle name="40% - Accent4 3 4 7 2" xfId="9309" xr:uid="{00000000-0005-0000-0000-00009F200000}"/>
    <cellStyle name="40% - Accent4 3 4 7 2 2" xfId="9310" xr:uid="{00000000-0005-0000-0000-0000A0200000}"/>
    <cellStyle name="40% - Accent4 3 4 7 3" xfId="9311" xr:uid="{00000000-0005-0000-0000-0000A1200000}"/>
    <cellStyle name="40% - Accent4 3 4 8" xfId="9312" xr:uid="{00000000-0005-0000-0000-0000A2200000}"/>
    <cellStyle name="40% - Accent4 3 4 8 2" xfId="9313" xr:uid="{00000000-0005-0000-0000-0000A3200000}"/>
    <cellStyle name="40% - Accent4 3 4 9" xfId="9314" xr:uid="{00000000-0005-0000-0000-0000A4200000}"/>
    <cellStyle name="40% - Accent4 3 5" xfId="9315" xr:uid="{00000000-0005-0000-0000-0000A5200000}"/>
    <cellStyle name="40% - Accent4 3 5 2" xfId="9316" xr:uid="{00000000-0005-0000-0000-0000A6200000}"/>
    <cellStyle name="40% - Accent4 3 5 2 2" xfId="9317" xr:uid="{00000000-0005-0000-0000-0000A7200000}"/>
    <cellStyle name="40% - Accent4 3 5 2 2 2" xfId="9318" xr:uid="{00000000-0005-0000-0000-0000A8200000}"/>
    <cellStyle name="40% - Accent4 3 5 2 2 2 2" xfId="9319" xr:uid="{00000000-0005-0000-0000-0000A9200000}"/>
    <cellStyle name="40% - Accent4 3 5 2 2 3" xfId="9320" xr:uid="{00000000-0005-0000-0000-0000AA200000}"/>
    <cellStyle name="40% - Accent4 3 5 2 3" xfId="9321" xr:uid="{00000000-0005-0000-0000-0000AB200000}"/>
    <cellStyle name="40% - Accent4 3 5 2 3 2" xfId="9322" xr:uid="{00000000-0005-0000-0000-0000AC200000}"/>
    <cellStyle name="40% - Accent4 3 5 2 4" xfId="9323" xr:uid="{00000000-0005-0000-0000-0000AD200000}"/>
    <cellStyle name="40% - Accent4 3 5 3" xfId="9324" xr:uid="{00000000-0005-0000-0000-0000AE200000}"/>
    <cellStyle name="40% - Accent4 3 5 3 2" xfId="9325" xr:uid="{00000000-0005-0000-0000-0000AF200000}"/>
    <cellStyle name="40% - Accent4 3 5 3 2 2" xfId="9326" xr:uid="{00000000-0005-0000-0000-0000B0200000}"/>
    <cellStyle name="40% - Accent4 3 5 3 2 2 2" xfId="9327" xr:uid="{00000000-0005-0000-0000-0000B1200000}"/>
    <cellStyle name="40% - Accent4 3 5 3 2 3" xfId="9328" xr:uid="{00000000-0005-0000-0000-0000B2200000}"/>
    <cellStyle name="40% - Accent4 3 5 3 3" xfId="9329" xr:uid="{00000000-0005-0000-0000-0000B3200000}"/>
    <cellStyle name="40% - Accent4 3 5 3 3 2" xfId="9330" xr:uid="{00000000-0005-0000-0000-0000B4200000}"/>
    <cellStyle name="40% - Accent4 3 5 3 4" xfId="9331" xr:uid="{00000000-0005-0000-0000-0000B5200000}"/>
    <cellStyle name="40% - Accent4 3 5 4" xfId="9332" xr:uid="{00000000-0005-0000-0000-0000B6200000}"/>
    <cellStyle name="40% - Accent4 3 5 4 2" xfId="9333" xr:uid="{00000000-0005-0000-0000-0000B7200000}"/>
    <cellStyle name="40% - Accent4 3 5 4 2 2" xfId="9334" xr:uid="{00000000-0005-0000-0000-0000B8200000}"/>
    <cellStyle name="40% - Accent4 3 5 4 2 2 2" xfId="9335" xr:uid="{00000000-0005-0000-0000-0000B9200000}"/>
    <cellStyle name="40% - Accent4 3 5 4 2 3" xfId="9336" xr:uid="{00000000-0005-0000-0000-0000BA200000}"/>
    <cellStyle name="40% - Accent4 3 5 4 3" xfId="9337" xr:uid="{00000000-0005-0000-0000-0000BB200000}"/>
    <cellStyle name="40% - Accent4 3 5 4 3 2" xfId="9338" xr:uid="{00000000-0005-0000-0000-0000BC200000}"/>
    <cellStyle name="40% - Accent4 3 5 4 4" xfId="9339" xr:uid="{00000000-0005-0000-0000-0000BD200000}"/>
    <cellStyle name="40% - Accent4 3 5 5" xfId="9340" xr:uid="{00000000-0005-0000-0000-0000BE200000}"/>
    <cellStyle name="40% - Accent4 3 5 5 2" xfId="9341" xr:uid="{00000000-0005-0000-0000-0000BF200000}"/>
    <cellStyle name="40% - Accent4 3 5 5 2 2" xfId="9342" xr:uid="{00000000-0005-0000-0000-0000C0200000}"/>
    <cellStyle name="40% - Accent4 3 5 5 2 2 2" xfId="9343" xr:uid="{00000000-0005-0000-0000-0000C1200000}"/>
    <cellStyle name="40% - Accent4 3 5 5 2 3" xfId="9344" xr:uid="{00000000-0005-0000-0000-0000C2200000}"/>
    <cellStyle name="40% - Accent4 3 5 5 3" xfId="9345" xr:uid="{00000000-0005-0000-0000-0000C3200000}"/>
    <cellStyle name="40% - Accent4 3 5 5 3 2" xfId="9346" xr:uid="{00000000-0005-0000-0000-0000C4200000}"/>
    <cellStyle name="40% - Accent4 3 5 5 4" xfId="9347" xr:uid="{00000000-0005-0000-0000-0000C5200000}"/>
    <cellStyle name="40% - Accent4 3 5 6" xfId="9348" xr:uid="{00000000-0005-0000-0000-0000C6200000}"/>
    <cellStyle name="40% - Accent4 3 5 6 2" xfId="9349" xr:uid="{00000000-0005-0000-0000-0000C7200000}"/>
    <cellStyle name="40% - Accent4 3 5 6 2 2" xfId="9350" xr:uid="{00000000-0005-0000-0000-0000C8200000}"/>
    <cellStyle name="40% - Accent4 3 5 6 2 2 2" xfId="9351" xr:uid="{00000000-0005-0000-0000-0000C9200000}"/>
    <cellStyle name="40% - Accent4 3 5 6 2 3" xfId="9352" xr:uid="{00000000-0005-0000-0000-0000CA200000}"/>
    <cellStyle name="40% - Accent4 3 5 6 3" xfId="9353" xr:uid="{00000000-0005-0000-0000-0000CB200000}"/>
    <cellStyle name="40% - Accent4 3 5 6 3 2" xfId="9354" xr:uid="{00000000-0005-0000-0000-0000CC200000}"/>
    <cellStyle name="40% - Accent4 3 5 6 4" xfId="9355" xr:uid="{00000000-0005-0000-0000-0000CD200000}"/>
    <cellStyle name="40% - Accent4 3 5 7" xfId="9356" xr:uid="{00000000-0005-0000-0000-0000CE200000}"/>
    <cellStyle name="40% - Accent4 3 5 7 2" xfId="9357" xr:uid="{00000000-0005-0000-0000-0000CF200000}"/>
    <cellStyle name="40% - Accent4 3 5 7 2 2" xfId="9358" xr:uid="{00000000-0005-0000-0000-0000D0200000}"/>
    <cellStyle name="40% - Accent4 3 5 7 3" xfId="9359" xr:uid="{00000000-0005-0000-0000-0000D1200000}"/>
    <cellStyle name="40% - Accent4 3 5 8" xfId="9360" xr:uid="{00000000-0005-0000-0000-0000D2200000}"/>
    <cellStyle name="40% - Accent4 3 5 8 2" xfId="9361" xr:uid="{00000000-0005-0000-0000-0000D3200000}"/>
    <cellStyle name="40% - Accent4 3 5 9" xfId="9362" xr:uid="{00000000-0005-0000-0000-0000D4200000}"/>
    <cellStyle name="40% - Accent4 3 6" xfId="9363" xr:uid="{00000000-0005-0000-0000-0000D5200000}"/>
    <cellStyle name="40% - Accent4 3 6 2" xfId="9364" xr:uid="{00000000-0005-0000-0000-0000D6200000}"/>
    <cellStyle name="40% - Accent4 3 6 2 2" xfId="9365" xr:uid="{00000000-0005-0000-0000-0000D7200000}"/>
    <cellStyle name="40% - Accent4 3 6 2 2 2" xfId="9366" xr:uid="{00000000-0005-0000-0000-0000D8200000}"/>
    <cellStyle name="40% - Accent4 3 6 2 2 2 2" xfId="9367" xr:uid="{00000000-0005-0000-0000-0000D9200000}"/>
    <cellStyle name="40% - Accent4 3 6 2 2 3" xfId="9368" xr:uid="{00000000-0005-0000-0000-0000DA200000}"/>
    <cellStyle name="40% - Accent4 3 6 2 3" xfId="9369" xr:uid="{00000000-0005-0000-0000-0000DB200000}"/>
    <cellStyle name="40% - Accent4 3 6 2 3 2" xfId="9370" xr:uid="{00000000-0005-0000-0000-0000DC200000}"/>
    <cellStyle name="40% - Accent4 3 6 2 4" xfId="9371" xr:uid="{00000000-0005-0000-0000-0000DD200000}"/>
    <cellStyle name="40% - Accent4 3 6 3" xfId="9372" xr:uid="{00000000-0005-0000-0000-0000DE200000}"/>
    <cellStyle name="40% - Accent4 3 6 3 2" xfId="9373" xr:uid="{00000000-0005-0000-0000-0000DF200000}"/>
    <cellStyle name="40% - Accent4 3 6 3 2 2" xfId="9374" xr:uid="{00000000-0005-0000-0000-0000E0200000}"/>
    <cellStyle name="40% - Accent4 3 6 3 2 2 2" xfId="9375" xr:uid="{00000000-0005-0000-0000-0000E1200000}"/>
    <cellStyle name="40% - Accent4 3 6 3 2 3" xfId="9376" xr:uid="{00000000-0005-0000-0000-0000E2200000}"/>
    <cellStyle name="40% - Accent4 3 6 3 3" xfId="9377" xr:uid="{00000000-0005-0000-0000-0000E3200000}"/>
    <cellStyle name="40% - Accent4 3 6 3 3 2" xfId="9378" xr:uid="{00000000-0005-0000-0000-0000E4200000}"/>
    <cellStyle name="40% - Accent4 3 6 3 4" xfId="9379" xr:uid="{00000000-0005-0000-0000-0000E5200000}"/>
    <cellStyle name="40% - Accent4 3 6 4" xfId="9380" xr:uid="{00000000-0005-0000-0000-0000E6200000}"/>
    <cellStyle name="40% - Accent4 3 6 4 2" xfId="9381" xr:uid="{00000000-0005-0000-0000-0000E7200000}"/>
    <cellStyle name="40% - Accent4 3 6 4 2 2" xfId="9382" xr:uid="{00000000-0005-0000-0000-0000E8200000}"/>
    <cellStyle name="40% - Accent4 3 6 4 2 2 2" xfId="9383" xr:uid="{00000000-0005-0000-0000-0000E9200000}"/>
    <cellStyle name="40% - Accent4 3 6 4 2 3" xfId="9384" xr:uid="{00000000-0005-0000-0000-0000EA200000}"/>
    <cellStyle name="40% - Accent4 3 6 4 3" xfId="9385" xr:uid="{00000000-0005-0000-0000-0000EB200000}"/>
    <cellStyle name="40% - Accent4 3 6 4 3 2" xfId="9386" xr:uid="{00000000-0005-0000-0000-0000EC200000}"/>
    <cellStyle name="40% - Accent4 3 6 4 4" xfId="9387" xr:uid="{00000000-0005-0000-0000-0000ED200000}"/>
    <cellStyle name="40% - Accent4 3 6 5" xfId="9388" xr:uid="{00000000-0005-0000-0000-0000EE200000}"/>
    <cellStyle name="40% - Accent4 3 6 5 2" xfId="9389" xr:uid="{00000000-0005-0000-0000-0000EF200000}"/>
    <cellStyle name="40% - Accent4 3 6 5 2 2" xfId="9390" xr:uid="{00000000-0005-0000-0000-0000F0200000}"/>
    <cellStyle name="40% - Accent4 3 6 5 2 2 2" xfId="9391" xr:uid="{00000000-0005-0000-0000-0000F1200000}"/>
    <cellStyle name="40% - Accent4 3 6 5 2 3" xfId="9392" xr:uid="{00000000-0005-0000-0000-0000F2200000}"/>
    <cellStyle name="40% - Accent4 3 6 5 3" xfId="9393" xr:uid="{00000000-0005-0000-0000-0000F3200000}"/>
    <cellStyle name="40% - Accent4 3 6 5 3 2" xfId="9394" xr:uid="{00000000-0005-0000-0000-0000F4200000}"/>
    <cellStyle name="40% - Accent4 3 6 5 4" xfId="9395" xr:uid="{00000000-0005-0000-0000-0000F5200000}"/>
    <cellStyle name="40% - Accent4 3 6 6" xfId="9396" xr:uid="{00000000-0005-0000-0000-0000F6200000}"/>
    <cellStyle name="40% - Accent4 3 6 6 2" xfId="9397" xr:uid="{00000000-0005-0000-0000-0000F7200000}"/>
    <cellStyle name="40% - Accent4 3 6 6 2 2" xfId="9398" xr:uid="{00000000-0005-0000-0000-0000F8200000}"/>
    <cellStyle name="40% - Accent4 3 6 6 2 2 2" xfId="9399" xr:uid="{00000000-0005-0000-0000-0000F9200000}"/>
    <cellStyle name="40% - Accent4 3 6 6 2 3" xfId="9400" xr:uid="{00000000-0005-0000-0000-0000FA200000}"/>
    <cellStyle name="40% - Accent4 3 6 6 3" xfId="9401" xr:uid="{00000000-0005-0000-0000-0000FB200000}"/>
    <cellStyle name="40% - Accent4 3 6 6 3 2" xfId="9402" xr:uid="{00000000-0005-0000-0000-0000FC200000}"/>
    <cellStyle name="40% - Accent4 3 6 6 4" xfId="9403" xr:uid="{00000000-0005-0000-0000-0000FD200000}"/>
    <cellStyle name="40% - Accent4 3 6 7" xfId="9404" xr:uid="{00000000-0005-0000-0000-0000FE200000}"/>
    <cellStyle name="40% - Accent4 3 6 7 2" xfId="9405" xr:uid="{00000000-0005-0000-0000-0000FF200000}"/>
    <cellStyle name="40% - Accent4 3 6 7 2 2" xfId="9406" xr:uid="{00000000-0005-0000-0000-000000210000}"/>
    <cellStyle name="40% - Accent4 3 6 7 3" xfId="9407" xr:uid="{00000000-0005-0000-0000-000001210000}"/>
    <cellStyle name="40% - Accent4 3 6 8" xfId="9408" xr:uid="{00000000-0005-0000-0000-000002210000}"/>
    <cellStyle name="40% - Accent4 3 6 8 2" xfId="9409" xr:uid="{00000000-0005-0000-0000-000003210000}"/>
    <cellStyle name="40% - Accent4 3 6 9" xfId="9410" xr:uid="{00000000-0005-0000-0000-000004210000}"/>
    <cellStyle name="40% - Accent4 3 7" xfId="9411" xr:uid="{00000000-0005-0000-0000-000005210000}"/>
    <cellStyle name="40% - Accent4 3 7 2" xfId="9412" xr:uid="{00000000-0005-0000-0000-000006210000}"/>
    <cellStyle name="40% - Accent4 3 7 2 2" xfId="9413" xr:uid="{00000000-0005-0000-0000-000007210000}"/>
    <cellStyle name="40% - Accent4 3 7 2 2 2" xfId="9414" xr:uid="{00000000-0005-0000-0000-000008210000}"/>
    <cellStyle name="40% - Accent4 3 7 2 3" xfId="9415" xr:uid="{00000000-0005-0000-0000-000009210000}"/>
    <cellStyle name="40% - Accent4 3 7 3" xfId="9416" xr:uid="{00000000-0005-0000-0000-00000A210000}"/>
    <cellStyle name="40% - Accent4 3 7 3 2" xfId="9417" xr:uid="{00000000-0005-0000-0000-00000B210000}"/>
    <cellStyle name="40% - Accent4 3 7 4" xfId="9418" xr:uid="{00000000-0005-0000-0000-00000C210000}"/>
    <cellStyle name="40% - Accent4 3 8" xfId="9419" xr:uid="{00000000-0005-0000-0000-00000D210000}"/>
    <cellStyle name="40% - Accent4 3 8 2" xfId="9420" xr:uid="{00000000-0005-0000-0000-00000E210000}"/>
    <cellStyle name="40% - Accent4 3 8 2 2" xfId="9421" xr:uid="{00000000-0005-0000-0000-00000F210000}"/>
    <cellStyle name="40% - Accent4 3 8 2 2 2" xfId="9422" xr:uid="{00000000-0005-0000-0000-000010210000}"/>
    <cellStyle name="40% - Accent4 3 8 2 3" xfId="9423" xr:uid="{00000000-0005-0000-0000-000011210000}"/>
    <cellStyle name="40% - Accent4 3 8 3" xfId="9424" xr:uid="{00000000-0005-0000-0000-000012210000}"/>
    <cellStyle name="40% - Accent4 3 8 3 2" xfId="9425" xr:uid="{00000000-0005-0000-0000-000013210000}"/>
    <cellStyle name="40% - Accent4 3 8 4" xfId="9426" xr:uid="{00000000-0005-0000-0000-000014210000}"/>
    <cellStyle name="40% - Accent4 3 9" xfId="9427" xr:uid="{00000000-0005-0000-0000-000015210000}"/>
    <cellStyle name="40% - Accent4 3 9 2" xfId="9428" xr:uid="{00000000-0005-0000-0000-000016210000}"/>
    <cellStyle name="40% - Accent4 3 9 2 2" xfId="9429" xr:uid="{00000000-0005-0000-0000-000017210000}"/>
    <cellStyle name="40% - Accent4 3 9 2 2 2" xfId="9430" xr:uid="{00000000-0005-0000-0000-000018210000}"/>
    <cellStyle name="40% - Accent4 3 9 2 3" xfId="9431" xr:uid="{00000000-0005-0000-0000-000019210000}"/>
    <cellStyle name="40% - Accent4 3 9 3" xfId="9432" xr:uid="{00000000-0005-0000-0000-00001A210000}"/>
    <cellStyle name="40% - Accent4 3 9 3 2" xfId="9433" xr:uid="{00000000-0005-0000-0000-00001B210000}"/>
    <cellStyle name="40% - Accent4 3 9 4" xfId="9434" xr:uid="{00000000-0005-0000-0000-00001C210000}"/>
    <cellStyle name="40% - Accent4 4" xfId="9435" xr:uid="{00000000-0005-0000-0000-00001D210000}"/>
    <cellStyle name="40% - Accent4 4 2" xfId="9436" xr:uid="{00000000-0005-0000-0000-00001E210000}"/>
    <cellStyle name="40% - Accent4 4 3" xfId="9437" xr:uid="{00000000-0005-0000-0000-00001F210000}"/>
    <cellStyle name="40% - Accent4 5" xfId="9438" xr:uid="{00000000-0005-0000-0000-000020210000}"/>
    <cellStyle name="40% - Accent4 6" xfId="9439" xr:uid="{00000000-0005-0000-0000-000021210000}"/>
    <cellStyle name="40% - Accent5" xfId="71" xr:uid="{00000000-0005-0000-0000-000022210000}"/>
    <cellStyle name="40% - Accent5 2" xfId="9440" xr:uid="{00000000-0005-0000-0000-000023210000}"/>
    <cellStyle name="40% - Accent5 2 10" xfId="9441" xr:uid="{00000000-0005-0000-0000-000024210000}"/>
    <cellStyle name="40% - Accent5 2 10 2" xfId="9442" xr:uid="{00000000-0005-0000-0000-000025210000}"/>
    <cellStyle name="40% - Accent5 2 10 2 2" xfId="9443" xr:uid="{00000000-0005-0000-0000-000026210000}"/>
    <cellStyle name="40% - Accent5 2 10 2 2 2" xfId="9444" xr:uid="{00000000-0005-0000-0000-000027210000}"/>
    <cellStyle name="40% - Accent5 2 10 2 3" xfId="9445" xr:uid="{00000000-0005-0000-0000-000028210000}"/>
    <cellStyle name="40% - Accent5 2 10 3" xfId="9446" xr:uid="{00000000-0005-0000-0000-000029210000}"/>
    <cellStyle name="40% - Accent5 2 10 3 2" xfId="9447" xr:uid="{00000000-0005-0000-0000-00002A210000}"/>
    <cellStyle name="40% - Accent5 2 10 4" xfId="9448" xr:uid="{00000000-0005-0000-0000-00002B210000}"/>
    <cellStyle name="40% - Accent5 2 11" xfId="9449" xr:uid="{00000000-0005-0000-0000-00002C210000}"/>
    <cellStyle name="40% - Accent5 2 11 2" xfId="9450" xr:uid="{00000000-0005-0000-0000-00002D210000}"/>
    <cellStyle name="40% - Accent5 2 11 2 2" xfId="9451" xr:uid="{00000000-0005-0000-0000-00002E210000}"/>
    <cellStyle name="40% - Accent5 2 11 2 2 2" xfId="9452" xr:uid="{00000000-0005-0000-0000-00002F210000}"/>
    <cellStyle name="40% - Accent5 2 11 2 3" xfId="9453" xr:uid="{00000000-0005-0000-0000-000030210000}"/>
    <cellStyle name="40% - Accent5 2 11 3" xfId="9454" xr:uid="{00000000-0005-0000-0000-000031210000}"/>
    <cellStyle name="40% - Accent5 2 11 3 2" xfId="9455" xr:uid="{00000000-0005-0000-0000-000032210000}"/>
    <cellStyle name="40% - Accent5 2 11 4" xfId="9456" xr:uid="{00000000-0005-0000-0000-000033210000}"/>
    <cellStyle name="40% - Accent5 2 12" xfId="9457" xr:uid="{00000000-0005-0000-0000-000034210000}"/>
    <cellStyle name="40% - Accent5 2 12 2" xfId="9458" xr:uid="{00000000-0005-0000-0000-000035210000}"/>
    <cellStyle name="40% - Accent5 2 12 2 2" xfId="9459" xr:uid="{00000000-0005-0000-0000-000036210000}"/>
    <cellStyle name="40% - Accent5 2 12 2 2 2" xfId="9460" xr:uid="{00000000-0005-0000-0000-000037210000}"/>
    <cellStyle name="40% - Accent5 2 12 2 3" xfId="9461" xr:uid="{00000000-0005-0000-0000-000038210000}"/>
    <cellStyle name="40% - Accent5 2 12 3" xfId="9462" xr:uid="{00000000-0005-0000-0000-000039210000}"/>
    <cellStyle name="40% - Accent5 2 12 3 2" xfId="9463" xr:uid="{00000000-0005-0000-0000-00003A210000}"/>
    <cellStyle name="40% - Accent5 2 12 4" xfId="9464" xr:uid="{00000000-0005-0000-0000-00003B210000}"/>
    <cellStyle name="40% - Accent5 2 13" xfId="9465" xr:uid="{00000000-0005-0000-0000-00003C210000}"/>
    <cellStyle name="40% - Accent5 2 13 2" xfId="9466" xr:uid="{00000000-0005-0000-0000-00003D210000}"/>
    <cellStyle name="40% - Accent5 2 13 2 2" xfId="9467" xr:uid="{00000000-0005-0000-0000-00003E210000}"/>
    <cellStyle name="40% - Accent5 2 13 3" xfId="9468" xr:uid="{00000000-0005-0000-0000-00003F210000}"/>
    <cellStyle name="40% - Accent5 2 14" xfId="9469" xr:uid="{00000000-0005-0000-0000-000040210000}"/>
    <cellStyle name="40% - Accent5 2 14 2" xfId="9470" xr:uid="{00000000-0005-0000-0000-000041210000}"/>
    <cellStyle name="40% - Accent5 2 14 2 2" xfId="9471" xr:uid="{00000000-0005-0000-0000-000042210000}"/>
    <cellStyle name="40% - Accent5 2 14 3" xfId="9472" xr:uid="{00000000-0005-0000-0000-000043210000}"/>
    <cellStyle name="40% - Accent5 2 15" xfId="9473" xr:uid="{00000000-0005-0000-0000-000044210000}"/>
    <cellStyle name="40% - Accent5 2 15 2" xfId="9474" xr:uid="{00000000-0005-0000-0000-000045210000}"/>
    <cellStyle name="40% - Accent5 2 15 2 2" xfId="9475" xr:uid="{00000000-0005-0000-0000-000046210000}"/>
    <cellStyle name="40% - Accent5 2 15 3" xfId="9476" xr:uid="{00000000-0005-0000-0000-000047210000}"/>
    <cellStyle name="40% - Accent5 2 16" xfId="9477" xr:uid="{00000000-0005-0000-0000-000048210000}"/>
    <cellStyle name="40% - Accent5 2 16 2" xfId="9478" xr:uid="{00000000-0005-0000-0000-000049210000}"/>
    <cellStyle name="40% - Accent5 2 16 2 2" xfId="9479" xr:uid="{00000000-0005-0000-0000-00004A210000}"/>
    <cellStyle name="40% - Accent5 2 16 3" xfId="9480" xr:uid="{00000000-0005-0000-0000-00004B210000}"/>
    <cellStyle name="40% - Accent5 2 17" xfId="9481" xr:uid="{00000000-0005-0000-0000-00004C210000}"/>
    <cellStyle name="40% - Accent5 2 18" xfId="9482" xr:uid="{00000000-0005-0000-0000-00004D210000}"/>
    <cellStyle name="40% - Accent5 2 18 2" xfId="9483" xr:uid="{00000000-0005-0000-0000-00004E210000}"/>
    <cellStyle name="40% - Accent5 2 18 2 2" xfId="9484" xr:uid="{00000000-0005-0000-0000-00004F210000}"/>
    <cellStyle name="40% - Accent5 2 18 3" xfId="9485" xr:uid="{00000000-0005-0000-0000-000050210000}"/>
    <cellStyle name="40% - Accent5 2 19" xfId="9486" xr:uid="{00000000-0005-0000-0000-000051210000}"/>
    <cellStyle name="40% - Accent5 2 19 2" xfId="9487" xr:uid="{00000000-0005-0000-0000-000052210000}"/>
    <cellStyle name="40% - Accent5 2 19 2 2" xfId="9488" xr:uid="{00000000-0005-0000-0000-000053210000}"/>
    <cellStyle name="40% - Accent5 2 19 3" xfId="9489" xr:uid="{00000000-0005-0000-0000-000054210000}"/>
    <cellStyle name="40% - Accent5 2 2" xfId="9490" xr:uid="{00000000-0005-0000-0000-000055210000}"/>
    <cellStyle name="40% - Accent5 2 2 10" xfId="9491" xr:uid="{00000000-0005-0000-0000-000056210000}"/>
    <cellStyle name="40% - Accent5 2 2 10 2" xfId="9492" xr:uid="{00000000-0005-0000-0000-000057210000}"/>
    <cellStyle name="40% - Accent5 2 2 10 2 2" xfId="9493" xr:uid="{00000000-0005-0000-0000-000058210000}"/>
    <cellStyle name="40% - Accent5 2 2 10 3" xfId="9494" xr:uid="{00000000-0005-0000-0000-000059210000}"/>
    <cellStyle name="40% - Accent5 2 2 11" xfId="9495" xr:uid="{00000000-0005-0000-0000-00005A210000}"/>
    <cellStyle name="40% - Accent5 2 2 11 2" xfId="9496" xr:uid="{00000000-0005-0000-0000-00005B210000}"/>
    <cellStyle name="40% - Accent5 2 2 11 2 2" xfId="9497" xr:uid="{00000000-0005-0000-0000-00005C210000}"/>
    <cellStyle name="40% - Accent5 2 2 11 3" xfId="9498" xr:uid="{00000000-0005-0000-0000-00005D210000}"/>
    <cellStyle name="40% - Accent5 2 2 12" xfId="9499" xr:uid="{00000000-0005-0000-0000-00005E210000}"/>
    <cellStyle name="40% - Accent5 2 2 12 2" xfId="9500" xr:uid="{00000000-0005-0000-0000-00005F210000}"/>
    <cellStyle name="40% - Accent5 2 2 12 2 2" xfId="9501" xr:uid="{00000000-0005-0000-0000-000060210000}"/>
    <cellStyle name="40% - Accent5 2 2 12 3" xfId="9502" xr:uid="{00000000-0005-0000-0000-000061210000}"/>
    <cellStyle name="40% - Accent5 2 2 13" xfId="9503" xr:uid="{00000000-0005-0000-0000-000062210000}"/>
    <cellStyle name="40% - Accent5 2 2 13 2" xfId="9504" xr:uid="{00000000-0005-0000-0000-000063210000}"/>
    <cellStyle name="40% - Accent5 2 2 13 2 2" xfId="9505" xr:uid="{00000000-0005-0000-0000-000064210000}"/>
    <cellStyle name="40% - Accent5 2 2 13 3" xfId="9506" xr:uid="{00000000-0005-0000-0000-000065210000}"/>
    <cellStyle name="40% - Accent5 2 2 14" xfId="9507" xr:uid="{00000000-0005-0000-0000-000066210000}"/>
    <cellStyle name="40% - Accent5 2 2 14 2" xfId="9508" xr:uid="{00000000-0005-0000-0000-000067210000}"/>
    <cellStyle name="40% - Accent5 2 2 14 2 2" xfId="9509" xr:uid="{00000000-0005-0000-0000-000068210000}"/>
    <cellStyle name="40% - Accent5 2 2 14 3" xfId="9510" xr:uid="{00000000-0005-0000-0000-000069210000}"/>
    <cellStyle name="40% - Accent5 2 2 15" xfId="9511" xr:uid="{00000000-0005-0000-0000-00006A210000}"/>
    <cellStyle name="40% - Accent5 2 2 15 2" xfId="9512" xr:uid="{00000000-0005-0000-0000-00006B210000}"/>
    <cellStyle name="40% - Accent5 2 2 15 2 2" xfId="9513" xr:uid="{00000000-0005-0000-0000-00006C210000}"/>
    <cellStyle name="40% - Accent5 2 2 15 3" xfId="9514" xr:uid="{00000000-0005-0000-0000-00006D210000}"/>
    <cellStyle name="40% - Accent5 2 2 16" xfId="9515" xr:uid="{00000000-0005-0000-0000-00006E210000}"/>
    <cellStyle name="40% - Accent5 2 2 16 2" xfId="9516" xr:uid="{00000000-0005-0000-0000-00006F210000}"/>
    <cellStyle name="40% - Accent5 2 2 16 2 2" xfId="9517" xr:uid="{00000000-0005-0000-0000-000070210000}"/>
    <cellStyle name="40% - Accent5 2 2 16 3" xfId="9518" xr:uid="{00000000-0005-0000-0000-000071210000}"/>
    <cellStyle name="40% - Accent5 2 2 17" xfId="9519" xr:uid="{00000000-0005-0000-0000-000072210000}"/>
    <cellStyle name="40% - Accent5 2 2 17 2" xfId="9520" xr:uid="{00000000-0005-0000-0000-000073210000}"/>
    <cellStyle name="40% - Accent5 2 2 17 2 2" xfId="9521" xr:uid="{00000000-0005-0000-0000-000074210000}"/>
    <cellStyle name="40% - Accent5 2 2 17 3" xfId="9522" xr:uid="{00000000-0005-0000-0000-000075210000}"/>
    <cellStyle name="40% - Accent5 2 2 18" xfId="9523" xr:uid="{00000000-0005-0000-0000-000076210000}"/>
    <cellStyle name="40% - Accent5 2 2 18 2" xfId="9524" xr:uid="{00000000-0005-0000-0000-000077210000}"/>
    <cellStyle name="40% - Accent5 2 2 19" xfId="9525" xr:uid="{00000000-0005-0000-0000-000078210000}"/>
    <cellStyle name="40% - Accent5 2 2 2" xfId="9526" xr:uid="{00000000-0005-0000-0000-000079210000}"/>
    <cellStyle name="40% - Accent5 2 2 2 2" xfId="9527" xr:uid="{00000000-0005-0000-0000-00007A210000}"/>
    <cellStyle name="40% - Accent5 2 2 2 2 2" xfId="9528" xr:uid="{00000000-0005-0000-0000-00007B210000}"/>
    <cellStyle name="40% - Accent5 2 2 2 2 2 2" xfId="9529" xr:uid="{00000000-0005-0000-0000-00007C210000}"/>
    <cellStyle name="40% - Accent5 2 2 2 2 2 2 2" xfId="9530" xr:uid="{00000000-0005-0000-0000-00007D210000}"/>
    <cellStyle name="40% - Accent5 2 2 2 2 2 3" xfId="9531" xr:uid="{00000000-0005-0000-0000-00007E210000}"/>
    <cellStyle name="40% - Accent5 2 2 2 2 3" xfId="9532" xr:uid="{00000000-0005-0000-0000-00007F210000}"/>
    <cellStyle name="40% - Accent5 2 2 2 2 3 2" xfId="9533" xr:uid="{00000000-0005-0000-0000-000080210000}"/>
    <cellStyle name="40% - Accent5 2 2 2 2 4" xfId="9534" xr:uid="{00000000-0005-0000-0000-000081210000}"/>
    <cellStyle name="40% - Accent5 2 2 2 3" xfId="9535" xr:uid="{00000000-0005-0000-0000-000082210000}"/>
    <cellStyle name="40% - Accent5 2 2 2 3 2" xfId="9536" xr:uid="{00000000-0005-0000-0000-000083210000}"/>
    <cellStyle name="40% - Accent5 2 2 2 3 2 2" xfId="9537" xr:uid="{00000000-0005-0000-0000-000084210000}"/>
    <cellStyle name="40% - Accent5 2 2 2 3 2 2 2" xfId="9538" xr:uid="{00000000-0005-0000-0000-000085210000}"/>
    <cellStyle name="40% - Accent5 2 2 2 3 2 3" xfId="9539" xr:uid="{00000000-0005-0000-0000-000086210000}"/>
    <cellStyle name="40% - Accent5 2 2 2 3 3" xfId="9540" xr:uid="{00000000-0005-0000-0000-000087210000}"/>
    <cellStyle name="40% - Accent5 2 2 2 3 3 2" xfId="9541" xr:uid="{00000000-0005-0000-0000-000088210000}"/>
    <cellStyle name="40% - Accent5 2 2 2 3 4" xfId="9542" xr:uid="{00000000-0005-0000-0000-000089210000}"/>
    <cellStyle name="40% - Accent5 2 2 2 4" xfId="9543" xr:uid="{00000000-0005-0000-0000-00008A210000}"/>
    <cellStyle name="40% - Accent5 2 2 2 4 2" xfId="9544" xr:uid="{00000000-0005-0000-0000-00008B210000}"/>
    <cellStyle name="40% - Accent5 2 2 2 4 2 2" xfId="9545" xr:uid="{00000000-0005-0000-0000-00008C210000}"/>
    <cellStyle name="40% - Accent5 2 2 2 4 2 2 2" xfId="9546" xr:uid="{00000000-0005-0000-0000-00008D210000}"/>
    <cellStyle name="40% - Accent5 2 2 2 4 2 3" xfId="9547" xr:uid="{00000000-0005-0000-0000-00008E210000}"/>
    <cellStyle name="40% - Accent5 2 2 2 4 3" xfId="9548" xr:uid="{00000000-0005-0000-0000-00008F210000}"/>
    <cellStyle name="40% - Accent5 2 2 2 4 3 2" xfId="9549" xr:uid="{00000000-0005-0000-0000-000090210000}"/>
    <cellStyle name="40% - Accent5 2 2 2 4 4" xfId="9550" xr:uid="{00000000-0005-0000-0000-000091210000}"/>
    <cellStyle name="40% - Accent5 2 2 2 5" xfId="9551" xr:uid="{00000000-0005-0000-0000-000092210000}"/>
    <cellStyle name="40% - Accent5 2 2 2 5 2" xfId="9552" xr:uid="{00000000-0005-0000-0000-000093210000}"/>
    <cellStyle name="40% - Accent5 2 2 2 5 2 2" xfId="9553" xr:uid="{00000000-0005-0000-0000-000094210000}"/>
    <cellStyle name="40% - Accent5 2 2 2 5 2 2 2" xfId="9554" xr:uid="{00000000-0005-0000-0000-000095210000}"/>
    <cellStyle name="40% - Accent5 2 2 2 5 2 3" xfId="9555" xr:uid="{00000000-0005-0000-0000-000096210000}"/>
    <cellStyle name="40% - Accent5 2 2 2 5 3" xfId="9556" xr:uid="{00000000-0005-0000-0000-000097210000}"/>
    <cellStyle name="40% - Accent5 2 2 2 5 3 2" xfId="9557" xr:uid="{00000000-0005-0000-0000-000098210000}"/>
    <cellStyle name="40% - Accent5 2 2 2 5 4" xfId="9558" xr:uid="{00000000-0005-0000-0000-000099210000}"/>
    <cellStyle name="40% - Accent5 2 2 2 6" xfId="9559" xr:uid="{00000000-0005-0000-0000-00009A210000}"/>
    <cellStyle name="40% - Accent5 2 2 2 6 2" xfId="9560" xr:uid="{00000000-0005-0000-0000-00009B210000}"/>
    <cellStyle name="40% - Accent5 2 2 2 6 2 2" xfId="9561" xr:uid="{00000000-0005-0000-0000-00009C210000}"/>
    <cellStyle name="40% - Accent5 2 2 2 6 2 2 2" xfId="9562" xr:uid="{00000000-0005-0000-0000-00009D210000}"/>
    <cellStyle name="40% - Accent5 2 2 2 6 2 3" xfId="9563" xr:uid="{00000000-0005-0000-0000-00009E210000}"/>
    <cellStyle name="40% - Accent5 2 2 2 6 3" xfId="9564" xr:uid="{00000000-0005-0000-0000-00009F210000}"/>
    <cellStyle name="40% - Accent5 2 2 2 6 3 2" xfId="9565" xr:uid="{00000000-0005-0000-0000-0000A0210000}"/>
    <cellStyle name="40% - Accent5 2 2 2 6 4" xfId="9566" xr:uid="{00000000-0005-0000-0000-0000A1210000}"/>
    <cellStyle name="40% - Accent5 2 2 2 7" xfId="9567" xr:uid="{00000000-0005-0000-0000-0000A2210000}"/>
    <cellStyle name="40% - Accent5 2 2 2 7 2" xfId="9568" xr:uid="{00000000-0005-0000-0000-0000A3210000}"/>
    <cellStyle name="40% - Accent5 2 2 2 7 2 2" xfId="9569" xr:uid="{00000000-0005-0000-0000-0000A4210000}"/>
    <cellStyle name="40% - Accent5 2 2 2 7 3" xfId="9570" xr:uid="{00000000-0005-0000-0000-0000A5210000}"/>
    <cellStyle name="40% - Accent5 2 2 2 8" xfId="9571" xr:uid="{00000000-0005-0000-0000-0000A6210000}"/>
    <cellStyle name="40% - Accent5 2 2 2 8 2" xfId="9572" xr:uid="{00000000-0005-0000-0000-0000A7210000}"/>
    <cellStyle name="40% - Accent5 2 2 2 9" xfId="9573" xr:uid="{00000000-0005-0000-0000-0000A8210000}"/>
    <cellStyle name="40% - Accent5 2 2 3" xfId="9574" xr:uid="{00000000-0005-0000-0000-0000A9210000}"/>
    <cellStyle name="40% - Accent5 2 2 3 2" xfId="9575" xr:uid="{00000000-0005-0000-0000-0000AA210000}"/>
    <cellStyle name="40% - Accent5 2 2 3 2 2" xfId="9576" xr:uid="{00000000-0005-0000-0000-0000AB210000}"/>
    <cellStyle name="40% - Accent5 2 2 3 2 2 2" xfId="9577" xr:uid="{00000000-0005-0000-0000-0000AC210000}"/>
    <cellStyle name="40% - Accent5 2 2 3 2 2 2 2" xfId="9578" xr:uid="{00000000-0005-0000-0000-0000AD210000}"/>
    <cellStyle name="40% - Accent5 2 2 3 2 2 3" xfId="9579" xr:uid="{00000000-0005-0000-0000-0000AE210000}"/>
    <cellStyle name="40% - Accent5 2 2 3 2 3" xfId="9580" xr:uid="{00000000-0005-0000-0000-0000AF210000}"/>
    <cellStyle name="40% - Accent5 2 2 3 2 3 2" xfId="9581" xr:uid="{00000000-0005-0000-0000-0000B0210000}"/>
    <cellStyle name="40% - Accent5 2 2 3 2 4" xfId="9582" xr:uid="{00000000-0005-0000-0000-0000B1210000}"/>
    <cellStyle name="40% - Accent5 2 2 3 3" xfId="9583" xr:uid="{00000000-0005-0000-0000-0000B2210000}"/>
    <cellStyle name="40% - Accent5 2 2 3 3 2" xfId="9584" xr:uid="{00000000-0005-0000-0000-0000B3210000}"/>
    <cellStyle name="40% - Accent5 2 2 3 3 2 2" xfId="9585" xr:uid="{00000000-0005-0000-0000-0000B4210000}"/>
    <cellStyle name="40% - Accent5 2 2 3 3 2 2 2" xfId="9586" xr:uid="{00000000-0005-0000-0000-0000B5210000}"/>
    <cellStyle name="40% - Accent5 2 2 3 3 2 3" xfId="9587" xr:uid="{00000000-0005-0000-0000-0000B6210000}"/>
    <cellStyle name="40% - Accent5 2 2 3 3 3" xfId="9588" xr:uid="{00000000-0005-0000-0000-0000B7210000}"/>
    <cellStyle name="40% - Accent5 2 2 3 3 3 2" xfId="9589" xr:uid="{00000000-0005-0000-0000-0000B8210000}"/>
    <cellStyle name="40% - Accent5 2 2 3 3 4" xfId="9590" xr:uid="{00000000-0005-0000-0000-0000B9210000}"/>
    <cellStyle name="40% - Accent5 2 2 3 4" xfId="9591" xr:uid="{00000000-0005-0000-0000-0000BA210000}"/>
    <cellStyle name="40% - Accent5 2 2 3 4 2" xfId="9592" xr:uid="{00000000-0005-0000-0000-0000BB210000}"/>
    <cellStyle name="40% - Accent5 2 2 3 4 2 2" xfId="9593" xr:uid="{00000000-0005-0000-0000-0000BC210000}"/>
    <cellStyle name="40% - Accent5 2 2 3 4 2 2 2" xfId="9594" xr:uid="{00000000-0005-0000-0000-0000BD210000}"/>
    <cellStyle name="40% - Accent5 2 2 3 4 2 3" xfId="9595" xr:uid="{00000000-0005-0000-0000-0000BE210000}"/>
    <cellStyle name="40% - Accent5 2 2 3 4 3" xfId="9596" xr:uid="{00000000-0005-0000-0000-0000BF210000}"/>
    <cellStyle name="40% - Accent5 2 2 3 4 3 2" xfId="9597" xr:uid="{00000000-0005-0000-0000-0000C0210000}"/>
    <cellStyle name="40% - Accent5 2 2 3 4 4" xfId="9598" xr:uid="{00000000-0005-0000-0000-0000C1210000}"/>
    <cellStyle name="40% - Accent5 2 2 3 5" xfId="9599" xr:uid="{00000000-0005-0000-0000-0000C2210000}"/>
    <cellStyle name="40% - Accent5 2 2 3 5 2" xfId="9600" xr:uid="{00000000-0005-0000-0000-0000C3210000}"/>
    <cellStyle name="40% - Accent5 2 2 3 5 2 2" xfId="9601" xr:uid="{00000000-0005-0000-0000-0000C4210000}"/>
    <cellStyle name="40% - Accent5 2 2 3 5 2 2 2" xfId="9602" xr:uid="{00000000-0005-0000-0000-0000C5210000}"/>
    <cellStyle name="40% - Accent5 2 2 3 5 2 3" xfId="9603" xr:uid="{00000000-0005-0000-0000-0000C6210000}"/>
    <cellStyle name="40% - Accent5 2 2 3 5 3" xfId="9604" xr:uid="{00000000-0005-0000-0000-0000C7210000}"/>
    <cellStyle name="40% - Accent5 2 2 3 5 3 2" xfId="9605" xr:uid="{00000000-0005-0000-0000-0000C8210000}"/>
    <cellStyle name="40% - Accent5 2 2 3 5 4" xfId="9606" xr:uid="{00000000-0005-0000-0000-0000C9210000}"/>
    <cellStyle name="40% - Accent5 2 2 3 6" xfId="9607" xr:uid="{00000000-0005-0000-0000-0000CA210000}"/>
    <cellStyle name="40% - Accent5 2 2 3 6 2" xfId="9608" xr:uid="{00000000-0005-0000-0000-0000CB210000}"/>
    <cellStyle name="40% - Accent5 2 2 3 6 2 2" xfId="9609" xr:uid="{00000000-0005-0000-0000-0000CC210000}"/>
    <cellStyle name="40% - Accent5 2 2 3 6 2 2 2" xfId="9610" xr:uid="{00000000-0005-0000-0000-0000CD210000}"/>
    <cellStyle name="40% - Accent5 2 2 3 6 2 3" xfId="9611" xr:uid="{00000000-0005-0000-0000-0000CE210000}"/>
    <cellStyle name="40% - Accent5 2 2 3 6 3" xfId="9612" xr:uid="{00000000-0005-0000-0000-0000CF210000}"/>
    <cellStyle name="40% - Accent5 2 2 3 6 3 2" xfId="9613" xr:uid="{00000000-0005-0000-0000-0000D0210000}"/>
    <cellStyle name="40% - Accent5 2 2 3 6 4" xfId="9614" xr:uid="{00000000-0005-0000-0000-0000D1210000}"/>
    <cellStyle name="40% - Accent5 2 2 3 7" xfId="9615" xr:uid="{00000000-0005-0000-0000-0000D2210000}"/>
    <cellStyle name="40% - Accent5 2 2 3 7 2" xfId="9616" xr:uid="{00000000-0005-0000-0000-0000D3210000}"/>
    <cellStyle name="40% - Accent5 2 2 3 7 2 2" xfId="9617" xr:uid="{00000000-0005-0000-0000-0000D4210000}"/>
    <cellStyle name="40% - Accent5 2 2 3 7 3" xfId="9618" xr:uid="{00000000-0005-0000-0000-0000D5210000}"/>
    <cellStyle name="40% - Accent5 2 2 3 8" xfId="9619" xr:uid="{00000000-0005-0000-0000-0000D6210000}"/>
    <cellStyle name="40% - Accent5 2 2 3 8 2" xfId="9620" xr:uid="{00000000-0005-0000-0000-0000D7210000}"/>
    <cellStyle name="40% - Accent5 2 2 3 9" xfId="9621" xr:uid="{00000000-0005-0000-0000-0000D8210000}"/>
    <cellStyle name="40% - Accent5 2 2 4" xfId="9622" xr:uid="{00000000-0005-0000-0000-0000D9210000}"/>
    <cellStyle name="40% - Accent5 2 2 4 2" xfId="9623" xr:uid="{00000000-0005-0000-0000-0000DA210000}"/>
    <cellStyle name="40% - Accent5 2 2 4 2 2" xfId="9624" xr:uid="{00000000-0005-0000-0000-0000DB210000}"/>
    <cellStyle name="40% - Accent5 2 2 4 2 2 2" xfId="9625" xr:uid="{00000000-0005-0000-0000-0000DC210000}"/>
    <cellStyle name="40% - Accent5 2 2 4 2 3" xfId="9626" xr:uid="{00000000-0005-0000-0000-0000DD210000}"/>
    <cellStyle name="40% - Accent5 2 2 4 3" xfId="9627" xr:uid="{00000000-0005-0000-0000-0000DE210000}"/>
    <cellStyle name="40% - Accent5 2 2 4 3 2" xfId="9628" xr:uid="{00000000-0005-0000-0000-0000DF210000}"/>
    <cellStyle name="40% - Accent5 2 2 4 4" xfId="9629" xr:uid="{00000000-0005-0000-0000-0000E0210000}"/>
    <cellStyle name="40% - Accent5 2 2 5" xfId="9630" xr:uid="{00000000-0005-0000-0000-0000E1210000}"/>
    <cellStyle name="40% - Accent5 2 2 5 2" xfId="9631" xr:uid="{00000000-0005-0000-0000-0000E2210000}"/>
    <cellStyle name="40% - Accent5 2 2 5 2 2" xfId="9632" xr:uid="{00000000-0005-0000-0000-0000E3210000}"/>
    <cellStyle name="40% - Accent5 2 2 5 2 2 2" xfId="9633" xr:uid="{00000000-0005-0000-0000-0000E4210000}"/>
    <cellStyle name="40% - Accent5 2 2 5 2 3" xfId="9634" xr:uid="{00000000-0005-0000-0000-0000E5210000}"/>
    <cellStyle name="40% - Accent5 2 2 5 3" xfId="9635" xr:uid="{00000000-0005-0000-0000-0000E6210000}"/>
    <cellStyle name="40% - Accent5 2 2 5 3 2" xfId="9636" xr:uid="{00000000-0005-0000-0000-0000E7210000}"/>
    <cellStyle name="40% - Accent5 2 2 5 4" xfId="9637" xr:uid="{00000000-0005-0000-0000-0000E8210000}"/>
    <cellStyle name="40% - Accent5 2 2 6" xfId="9638" xr:uid="{00000000-0005-0000-0000-0000E9210000}"/>
    <cellStyle name="40% - Accent5 2 2 6 2" xfId="9639" xr:uid="{00000000-0005-0000-0000-0000EA210000}"/>
    <cellStyle name="40% - Accent5 2 2 6 2 2" xfId="9640" xr:uid="{00000000-0005-0000-0000-0000EB210000}"/>
    <cellStyle name="40% - Accent5 2 2 6 2 2 2" xfId="9641" xr:uid="{00000000-0005-0000-0000-0000EC210000}"/>
    <cellStyle name="40% - Accent5 2 2 6 2 3" xfId="9642" xr:uid="{00000000-0005-0000-0000-0000ED210000}"/>
    <cellStyle name="40% - Accent5 2 2 6 3" xfId="9643" xr:uid="{00000000-0005-0000-0000-0000EE210000}"/>
    <cellStyle name="40% - Accent5 2 2 6 3 2" xfId="9644" xr:uid="{00000000-0005-0000-0000-0000EF210000}"/>
    <cellStyle name="40% - Accent5 2 2 6 4" xfId="9645" xr:uid="{00000000-0005-0000-0000-0000F0210000}"/>
    <cellStyle name="40% - Accent5 2 2 7" xfId="9646" xr:uid="{00000000-0005-0000-0000-0000F1210000}"/>
    <cellStyle name="40% - Accent5 2 2 7 2" xfId="9647" xr:uid="{00000000-0005-0000-0000-0000F2210000}"/>
    <cellStyle name="40% - Accent5 2 2 7 2 2" xfId="9648" xr:uid="{00000000-0005-0000-0000-0000F3210000}"/>
    <cellStyle name="40% - Accent5 2 2 7 2 2 2" xfId="9649" xr:uid="{00000000-0005-0000-0000-0000F4210000}"/>
    <cellStyle name="40% - Accent5 2 2 7 2 3" xfId="9650" xr:uid="{00000000-0005-0000-0000-0000F5210000}"/>
    <cellStyle name="40% - Accent5 2 2 7 3" xfId="9651" xr:uid="{00000000-0005-0000-0000-0000F6210000}"/>
    <cellStyle name="40% - Accent5 2 2 7 3 2" xfId="9652" xr:uid="{00000000-0005-0000-0000-0000F7210000}"/>
    <cellStyle name="40% - Accent5 2 2 7 4" xfId="9653" xr:uid="{00000000-0005-0000-0000-0000F8210000}"/>
    <cellStyle name="40% - Accent5 2 2 8" xfId="9654" xr:uid="{00000000-0005-0000-0000-0000F9210000}"/>
    <cellStyle name="40% - Accent5 2 2 8 2" xfId="9655" xr:uid="{00000000-0005-0000-0000-0000FA210000}"/>
    <cellStyle name="40% - Accent5 2 2 8 2 2" xfId="9656" xr:uid="{00000000-0005-0000-0000-0000FB210000}"/>
    <cellStyle name="40% - Accent5 2 2 8 2 2 2" xfId="9657" xr:uid="{00000000-0005-0000-0000-0000FC210000}"/>
    <cellStyle name="40% - Accent5 2 2 8 2 3" xfId="9658" xr:uid="{00000000-0005-0000-0000-0000FD210000}"/>
    <cellStyle name="40% - Accent5 2 2 8 3" xfId="9659" xr:uid="{00000000-0005-0000-0000-0000FE210000}"/>
    <cellStyle name="40% - Accent5 2 2 8 3 2" xfId="9660" xr:uid="{00000000-0005-0000-0000-0000FF210000}"/>
    <cellStyle name="40% - Accent5 2 2 8 4" xfId="9661" xr:uid="{00000000-0005-0000-0000-000000220000}"/>
    <cellStyle name="40% - Accent5 2 2 9" xfId="9662" xr:uid="{00000000-0005-0000-0000-000001220000}"/>
    <cellStyle name="40% - Accent5 2 2 9 2" xfId="9663" xr:uid="{00000000-0005-0000-0000-000002220000}"/>
    <cellStyle name="40% - Accent5 2 2 9 2 2" xfId="9664" xr:uid="{00000000-0005-0000-0000-000003220000}"/>
    <cellStyle name="40% - Accent5 2 2 9 3" xfId="9665" xr:uid="{00000000-0005-0000-0000-000004220000}"/>
    <cellStyle name="40% - Accent5 2 20" xfId="9666" xr:uid="{00000000-0005-0000-0000-000005220000}"/>
    <cellStyle name="40% - Accent5 2 20 2" xfId="9667" xr:uid="{00000000-0005-0000-0000-000006220000}"/>
    <cellStyle name="40% - Accent5 2 20 2 2" xfId="9668" xr:uid="{00000000-0005-0000-0000-000007220000}"/>
    <cellStyle name="40% - Accent5 2 20 3" xfId="9669" xr:uid="{00000000-0005-0000-0000-000008220000}"/>
    <cellStyle name="40% - Accent5 2 21" xfId="9670" xr:uid="{00000000-0005-0000-0000-000009220000}"/>
    <cellStyle name="40% - Accent5 2 21 2" xfId="9671" xr:uid="{00000000-0005-0000-0000-00000A220000}"/>
    <cellStyle name="40% - Accent5 2 21 2 2" xfId="9672" xr:uid="{00000000-0005-0000-0000-00000B220000}"/>
    <cellStyle name="40% - Accent5 2 21 3" xfId="9673" xr:uid="{00000000-0005-0000-0000-00000C220000}"/>
    <cellStyle name="40% - Accent5 2 22" xfId="9674" xr:uid="{00000000-0005-0000-0000-00000D220000}"/>
    <cellStyle name="40% - Accent5 2 22 2" xfId="9675" xr:uid="{00000000-0005-0000-0000-00000E220000}"/>
    <cellStyle name="40% - Accent5 2 22 2 2" xfId="9676" xr:uid="{00000000-0005-0000-0000-00000F220000}"/>
    <cellStyle name="40% - Accent5 2 22 3" xfId="9677" xr:uid="{00000000-0005-0000-0000-000010220000}"/>
    <cellStyle name="40% - Accent5 2 23" xfId="9678" xr:uid="{00000000-0005-0000-0000-000011220000}"/>
    <cellStyle name="40% - Accent5 2 23 2" xfId="9679" xr:uid="{00000000-0005-0000-0000-000012220000}"/>
    <cellStyle name="40% - Accent5 2 24" xfId="9680" xr:uid="{00000000-0005-0000-0000-000013220000}"/>
    <cellStyle name="40% - Accent5 2 25" xfId="9681" xr:uid="{00000000-0005-0000-0000-000014220000}"/>
    <cellStyle name="40% - Accent5 2 3" xfId="9682" xr:uid="{00000000-0005-0000-0000-000015220000}"/>
    <cellStyle name="40% - Accent5 2 3 2" xfId="9683" xr:uid="{00000000-0005-0000-0000-000016220000}"/>
    <cellStyle name="40% - Accent5 2 3 2 2" xfId="9684" xr:uid="{00000000-0005-0000-0000-000017220000}"/>
    <cellStyle name="40% - Accent5 2 3 2 2 2" xfId="9685" xr:uid="{00000000-0005-0000-0000-000018220000}"/>
    <cellStyle name="40% - Accent5 2 3 2 2 2 2" xfId="9686" xr:uid="{00000000-0005-0000-0000-000019220000}"/>
    <cellStyle name="40% - Accent5 2 3 2 2 3" xfId="9687" xr:uid="{00000000-0005-0000-0000-00001A220000}"/>
    <cellStyle name="40% - Accent5 2 3 2 3" xfId="9688" xr:uid="{00000000-0005-0000-0000-00001B220000}"/>
    <cellStyle name="40% - Accent5 2 3 2 3 2" xfId="9689" xr:uid="{00000000-0005-0000-0000-00001C220000}"/>
    <cellStyle name="40% - Accent5 2 3 2 4" xfId="9690" xr:uid="{00000000-0005-0000-0000-00001D220000}"/>
    <cellStyle name="40% - Accent5 2 3 3" xfId="9691" xr:uid="{00000000-0005-0000-0000-00001E220000}"/>
    <cellStyle name="40% - Accent5 2 3 3 2" xfId="9692" xr:uid="{00000000-0005-0000-0000-00001F220000}"/>
    <cellStyle name="40% - Accent5 2 3 3 2 2" xfId="9693" xr:uid="{00000000-0005-0000-0000-000020220000}"/>
    <cellStyle name="40% - Accent5 2 3 3 2 2 2" xfId="9694" xr:uid="{00000000-0005-0000-0000-000021220000}"/>
    <cellStyle name="40% - Accent5 2 3 3 2 3" xfId="9695" xr:uid="{00000000-0005-0000-0000-000022220000}"/>
    <cellStyle name="40% - Accent5 2 3 3 3" xfId="9696" xr:uid="{00000000-0005-0000-0000-000023220000}"/>
    <cellStyle name="40% - Accent5 2 3 3 3 2" xfId="9697" xr:uid="{00000000-0005-0000-0000-000024220000}"/>
    <cellStyle name="40% - Accent5 2 3 3 4" xfId="9698" xr:uid="{00000000-0005-0000-0000-000025220000}"/>
    <cellStyle name="40% - Accent5 2 3 4" xfId="9699" xr:uid="{00000000-0005-0000-0000-000026220000}"/>
    <cellStyle name="40% - Accent5 2 3 4 2" xfId="9700" xr:uid="{00000000-0005-0000-0000-000027220000}"/>
    <cellStyle name="40% - Accent5 2 3 4 2 2" xfId="9701" xr:uid="{00000000-0005-0000-0000-000028220000}"/>
    <cellStyle name="40% - Accent5 2 3 4 2 2 2" xfId="9702" xr:uid="{00000000-0005-0000-0000-000029220000}"/>
    <cellStyle name="40% - Accent5 2 3 4 2 3" xfId="9703" xr:uid="{00000000-0005-0000-0000-00002A220000}"/>
    <cellStyle name="40% - Accent5 2 3 4 3" xfId="9704" xr:uid="{00000000-0005-0000-0000-00002B220000}"/>
    <cellStyle name="40% - Accent5 2 3 4 3 2" xfId="9705" xr:uid="{00000000-0005-0000-0000-00002C220000}"/>
    <cellStyle name="40% - Accent5 2 3 4 4" xfId="9706" xr:uid="{00000000-0005-0000-0000-00002D220000}"/>
    <cellStyle name="40% - Accent5 2 3 5" xfId="9707" xr:uid="{00000000-0005-0000-0000-00002E220000}"/>
    <cellStyle name="40% - Accent5 2 3 5 2" xfId="9708" xr:uid="{00000000-0005-0000-0000-00002F220000}"/>
    <cellStyle name="40% - Accent5 2 3 5 2 2" xfId="9709" xr:uid="{00000000-0005-0000-0000-000030220000}"/>
    <cellStyle name="40% - Accent5 2 3 5 2 2 2" xfId="9710" xr:uid="{00000000-0005-0000-0000-000031220000}"/>
    <cellStyle name="40% - Accent5 2 3 5 2 3" xfId="9711" xr:uid="{00000000-0005-0000-0000-000032220000}"/>
    <cellStyle name="40% - Accent5 2 3 5 3" xfId="9712" xr:uid="{00000000-0005-0000-0000-000033220000}"/>
    <cellStyle name="40% - Accent5 2 3 5 3 2" xfId="9713" xr:uid="{00000000-0005-0000-0000-000034220000}"/>
    <cellStyle name="40% - Accent5 2 3 5 4" xfId="9714" xr:uid="{00000000-0005-0000-0000-000035220000}"/>
    <cellStyle name="40% - Accent5 2 3 6" xfId="9715" xr:uid="{00000000-0005-0000-0000-000036220000}"/>
    <cellStyle name="40% - Accent5 2 3 6 2" xfId="9716" xr:uid="{00000000-0005-0000-0000-000037220000}"/>
    <cellStyle name="40% - Accent5 2 3 6 2 2" xfId="9717" xr:uid="{00000000-0005-0000-0000-000038220000}"/>
    <cellStyle name="40% - Accent5 2 3 6 2 2 2" xfId="9718" xr:uid="{00000000-0005-0000-0000-000039220000}"/>
    <cellStyle name="40% - Accent5 2 3 6 2 3" xfId="9719" xr:uid="{00000000-0005-0000-0000-00003A220000}"/>
    <cellStyle name="40% - Accent5 2 3 6 3" xfId="9720" xr:uid="{00000000-0005-0000-0000-00003B220000}"/>
    <cellStyle name="40% - Accent5 2 3 6 3 2" xfId="9721" xr:uid="{00000000-0005-0000-0000-00003C220000}"/>
    <cellStyle name="40% - Accent5 2 3 6 4" xfId="9722" xr:uid="{00000000-0005-0000-0000-00003D220000}"/>
    <cellStyle name="40% - Accent5 2 3 7" xfId="9723" xr:uid="{00000000-0005-0000-0000-00003E220000}"/>
    <cellStyle name="40% - Accent5 2 3 7 2" xfId="9724" xr:uid="{00000000-0005-0000-0000-00003F220000}"/>
    <cellStyle name="40% - Accent5 2 3 7 2 2" xfId="9725" xr:uid="{00000000-0005-0000-0000-000040220000}"/>
    <cellStyle name="40% - Accent5 2 3 7 3" xfId="9726" xr:uid="{00000000-0005-0000-0000-000041220000}"/>
    <cellStyle name="40% - Accent5 2 3 8" xfId="9727" xr:uid="{00000000-0005-0000-0000-000042220000}"/>
    <cellStyle name="40% - Accent5 2 3 8 2" xfId="9728" xr:uid="{00000000-0005-0000-0000-000043220000}"/>
    <cellStyle name="40% - Accent5 2 3 9" xfId="9729" xr:uid="{00000000-0005-0000-0000-000044220000}"/>
    <cellStyle name="40% - Accent5 2 4" xfId="9730" xr:uid="{00000000-0005-0000-0000-000045220000}"/>
    <cellStyle name="40% - Accent5 2 4 2" xfId="9731" xr:uid="{00000000-0005-0000-0000-000046220000}"/>
    <cellStyle name="40% - Accent5 2 4 2 2" xfId="9732" xr:uid="{00000000-0005-0000-0000-000047220000}"/>
    <cellStyle name="40% - Accent5 2 4 2 2 2" xfId="9733" xr:uid="{00000000-0005-0000-0000-000048220000}"/>
    <cellStyle name="40% - Accent5 2 4 2 2 2 2" xfId="9734" xr:uid="{00000000-0005-0000-0000-000049220000}"/>
    <cellStyle name="40% - Accent5 2 4 2 2 3" xfId="9735" xr:uid="{00000000-0005-0000-0000-00004A220000}"/>
    <cellStyle name="40% - Accent5 2 4 2 3" xfId="9736" xr:uid="{00000000-0005-0000-0000-00004B220000}"/>
    <cellStyle name="40% - Accent5 2 4 2 3 2" xfId="9737" xr:uid="{00000000-0005-0000-0000-00004C220000}"/>
    <cellStyle name="40% - Accent5 2 4 2 4" xfId="9738" xr:uid="{00000000-0005-0000-0000-00004D220000}"/>
    <cellStyle name="40% - Accent5 2 4 3" xfId="9739" xr:uid="{00000000-0005-0000-0000-00004E220000}"/>
    <cellStyle name="40% - Accent5 2 4 3 2" xfId="9740" xr:uid="{00000000-0005-0000-0000-00004F220000}"/>
    <cellStyle name="40% - Accent5 2 4 3 2 2" xfId="9741" xr:uid="{00000000-0005-0000-0000-000050220000}"/>
    <cellStyle name="40% - Accent5 2 4 3 2 2 2" xfId="9742" xr:uid="{00000000-0005-0000-0000-000051220000}"/>
    <cellStyle name="40% - Accent5 2 4 3 2 3" xfId="9743" xr:uid="{00000000-0005-0000-0000-000052220000}"/>
    <cellStyle name="40% - Accent5 2 4 3 3" xfId="9744" xr:uid="{00000000-0005-0000-0000-000053220000}"/>
    <cellStyle name="40% - Accent5 2 4 3 3 2" xfId="9745" xr:uid="{00000000-0005-0000-0000-000054220000}"/>
    <cellStyle name="40% - Accent5 2 4 3 4" xfId="9746" xr:uid="{00000000-0005-0000-0000-000055220000}"/>
    <cellStyle name="40% - Accent5 2 4 4" xfId="9747" xr:uid="{00000000-0005-0000-0000-000056220000}"/>
    <cellStyle name="40% - Accent5 2 4 4 2" xfId="9748" xr:uid="{00000000-0005-0000-0000-000057220000}"/>
    <cellStyle name="40% - Accent5 2 4 4 2 2" xfId="9749" xr:uid="{00000000-0005-0000-0000-000058220000}"/>
    <cellStyle name="40% - Accent5 2 4 4 2 2 2" xfId="9750" xr:uid="{00000000-0005-0000-0000-000059220000}"/>
    <cellStyle name="40% - Accent5 2 4 4 2 3" xfId="9751" xr:uid="{00000000-0005-0000-0000-00005A220000}"/>
    <cellStyle name="40% - Accent5 2 4 4 3" xfId="9752" xr:uid="{00000000-0005-0000-0000-00005B220000}"/>
    <cellStyle name="40% - Accent5 2 4 4 3 2" xfId="9753" xr:uid="{00000000-0005-0000-0000-00005C220000}"/>
    <cellStyle name="40% - Accent5 2 4 4 4" xfId="9754" xr:uid="{00000000-0005-0000-0000-00005D220000}"/>
    <cellStyle name="40% - Accent5 2 4 5" xfId="9755" xr:uid="{00000000-0005-0000-0000-00005E220000}"/>
    <cellStyle name="40% - Accent5 2 4 5 2" xfId="9756" xr:uid="{00000000-0005-0000-0000-00005F220000}"/>
    <cellStyle name="40% - Accent5 2 4 5 2 2" xfId="9757" xr:uid="{00000000-0005-0000-0000-000060220000}"/>
    <cellStyle name="40% - Accent5 2 4 5 2 2 2" xfId="9758" xr:uid="{00000000-0005-0000-0000-000061220000}"/>
    <cellStyle name="40% - Accent5 2 4 5 2 3" xfId="9759" xr:uid="{00000000-0005-0000-0000-000062220000}"/>
    <cellStyle name="40% - Accent5 2 4 5 3" xfId="9760" xr:uid="{00000000-0005-0000-0000-000063220000}"/>
    <cellStyle name="40% - Accent5 2 4 5 3 2" xfId="9761" xr:uid="{00000000-0005-0000-0000-000064220000}"/>
    <cellStyle name="40% - Accent5 2 4 5 4" xfId="9762" xr:uid="{00000000-0005-0000-0000-000065220000}"/>
    <cellStyle name="40% - Accent5 2 4 6" xfId="9763" xr:uid="{00000000-0005-0000-0000-000066220000}"/>
    <cellStyle name="40% - Accent5 2 4 6 2" xfId="9764" xr:uid="{00000000-0005-0000-0000-000067220000}"/>
    <cellStyle name="40% - Accent5 2 4 6 2 2" xfId="9765" xr:uid="{00000000-0005-0000-0000-000068220000}"/>
    <cellStyle name="40% - Accent5 2 4 6 2 2 2" xfId="9766" xr:uid="{00000000-0005-0000-0000-000069220000}"/>
    <cellStyle name="40% - Accent5 2 4 6 2 3" xfId="9767" xr:uid="{00000000-0005-0000-0000-00006A220000}"/>
    <cellStyle name="40% - Accent5 2 4 6 3" xfId="9768" xr:uid="{00000000-0005-0000-0000-00006B220000}"/>
    <cellStyle name="40% - Accent5 2 4 6 3 2" xfId="9769" xr:uid="{00000000-0005-0000-0000-00006C220000}"/>
    <cellStyle name="40% - Accent5 2 4 6 4" xfId="9770" xr:uid="{00000000-0005-0000-0000-00006D220000}"/>
    <cellStyle name="40% - Accent5 2 4 7" xfId="9771" xr:uid="{00000000-0005-0000-0000-00006E220000}"/>
    <cellStyle name="40% - Accent5 2 4 7 2" xfId="9772" xr:uid="{00000000-0005-0000-0000-00006F220000}"/>
    <cellStyle name="40% - Accent5 2 4 7 2 2" xfId="9773" xr:uid="{00000000-0005-0000-0000-000070220000}"/>
    <cellStyle name="40% - Accent5 2 4 7 3" xfId="9774" xr:uid="{00000000-0005-0000-0000-000071220000}"/>
    <cellStyle name="40% - Accent5 2 4 8" xfId="9775" xr:uid="{00000000-0005-0000-0000-000072220000}"/>
    <cellStyle name="40% - Accent5 2 4 8 2" xfId="9776" xr:uid="{00000000-0005-0000-0000-000073220000}"/>
    <cellStyle name="40% - Accent5 2 4 9" xfId="9777" xr:uid="{00000000-0005-0000-0000-000074220000}"/>
    <cellStyle name="40% - Accent5 2 5" xfId="9778" xr:uid="{00000000-0005-0000-0000-000075220000}"/>
    <cellStyle name="40% - Accent5 2 5 2" xfId="9779" xr:uid="{00000000-0005-0000-0000-000076220000}"/>
    <cellStyle name="40% - Accent5 2 5 2 2" xfId="9780" xr:uid="{00000000-0005-0000-0000-000077220000}"/>
    <cellStyle name="40% - Accent5 2 5 2 2 2" xfId="9781" xr:uid="{00000000-0005-0000-0000-000078220000}"/>
    <cellStyle name="40% - Accent5 2 5 2 2 2 2" xfId="9782" xr:uid="{00000000-0005-0000-0000-000079220000}"/>
    <cellStyle name="40% - Accent5 2 5 2 2 3" xfId="9783" xr:uid="{00000000-0005-0000-0000-00007A220000}"/>
    <cellStyle name="40% - Accent5 2 5 2 3" xfId="9784" xr:uid="{00000000-0005-0000-0000-00007B220000}"/>
    <cellStyle name="40% - Accent5 2 5 2 3 2" xfId="9785" xr:uid="{00000000-0005-0000-0000-00007C220000}"/>
    <cellStyle name="40% - Accent5 2 5 2 4" xfId="9786" xr:uid="{00000000-0005-0000-0000-00007D220000}"/>
    <cellStyle name="40% - Accent5 2 5 3" xfId="9787" xr:uid="{00000000-0005-0000-0000-00007E220000}"/>
    <cellStyle name="40% - Accent5 2 5 3 2" xfId="9788" xr:uid="{00000000-0005-0000-0000-00007F220000}"/>
    <cellStyle name="40% - Accent5 2 5 3 2 2" xfId="9789" xr:uid="{00000000-0005-0000-0000-000080220000}"/>
    <cellStyle name="40% - Accent5 2 5 3 2 2 2" xfId="9790" xr:uid="{00000000-0005-0000-0000-000081220000}"/>
    <cellStyle name="40% - Accent5 2 5 3 2 3" xfId="9791" xr:uid="{00000000-0005-0000-0000-000082220000}"/>
    <cellStyle name="40% - Accent5 2 5 3 3" xfId="9792" xr:uid="{00000000-0005-0000-0000-000083220000}"/>
    <cellStyle name="40% - Accent5 2 5 3 3 2" xfId="9793" xr:uid="{00000000-0005-0000-0000-000084220000}"/>
    <cellStyle name="40% - Accent5 2 5 3 4" xfId="9794" xr:uid="{00000000-0005-0000-0000-000085220000}"/>
    <cellStyle name="40% - Accent5 2 5 4" xfId="9795" xr:uid="{00000000-0005-0000-0000-000086220000}"/>
    <cellStyle name="40% - Accent5 2 5 4 2" xfId="9796" xr:uid="{00000000-0005-0000-0000-000087220000}"/>
    <cellStyle name="40% - Accent5 2 5 4 2 2" xfId="9797" xr:uid="{00000000-0005-0000-0000-000088220000}"/>
    <cellStyle name="40% - Accent5 2 5 4 2 2 2" xfId="9798" xr:uid="{00000000-0005-0000-0000-000089220000}"/>
    <cellStyle name="40% - Accent5 2 5 4 2 3" xfId="9799" xr:uid="{00000000-0005-0000-0000-00008A220000}"/>
    <cellStyle name="40% - Accent5 2 5 4 3" xfId="9800" xr:uid="{00000000-0005-0000-0000-00008B220000}"/>
    <cellStyle name="40% - Accent5 2 5 4 3 2" xfId="9801" xr:uid="{00000000-0005-0000-0000-00008C220000}"/>
    <cellStyle name="40% - Accent5 2 5 4 4" xfId="9802" xr:uid="{00000000-0005-0000-0000-00008D220000}"/>
    <cellStyle name="40% - Accent5 2 5 5" xfId="9803" xr:uid="{00000000-0005-0000-0000-00008E220000}"/>
    <cellStyle name="40% - Accent5 2 5 5 2" xfId="9804" xr:uid="{00000000-0005-0000-0000-00008F220000}"/>
    <cellStyle name="40% - Accent5 2 5 5 2 2" xfId="9805" xr:uid="{00000000-0005-0000-0000-000090220000}"/>
    <cellStyle name="40% - Accent5 2 5 5 2 2 2" xfId="9806" xr:uid="{00000000-0005-0000-0000-000091220000}"/>
    <cellStyle name="40% - Accent5 2 5 5 2 3" xfId="9807" xr:uid="{00000000-0005-0000-0000-000092220000}"/>
    <cellStyle name="40% - Accent5 2 5 5 3" xfId="9808" xr:uid="{00000000-0005-0000-0000-000093220000}"/>
    <cellStyle name="40% - Accent5 2 5 5 3 2" xfId="9809" xr:uid="{00000000-0005-0000-0000-000094220000}"/>
    <cellStyle name="40% - Accent5 2 5 5 4" xfId="9810" xr:uid="{00000000-0005-0000-0000-000095220000}"/>
    <cellStyle name="40% - Accent5 2 5 6" xfId="9811" xr:uid="{00000000-0005-0000-0000-000096220000}"/>
    <cellStyle name="40% - Accent5 2 5 6 2" xfId="9812" xr:uid="{00000000-0005-0000-0000-000097220000}"/>
    <cellStyle name="40% - Accent5 2 5 6 2 2" xfId="9813" xr:uid="{00000000-0005-0000-0000-000098220000}"/>
    <cellStyle name="40% - Accent5 2 5 6 2 2 2" xfId="9814" xr:uid="{00000000-0005-0000-0000-000099220000}"/>
    <cellStyle name="40% - Accent5 2 5 6 2 3" xfId="9815" xr:uid="{00000000-0005-0000-0000-00009A220000}"/>
    <cellStyle name="40% - Accent5 2 5 6 3" xfId="9816" xr:uid="{00000000-0005-0000-0000-00009B220000}"/>
    <cellStyle name="40% - Accent5 2 5 6 3 2" xfId="9817" xr:uid="{00000000-0005-0000-0000-00009C220000}"/>
    <cellStyle name="40% - Accent5 2 5 6 4" xfId="9818" xr:uid="{00000000-0005-0000-0000-00009D220000}"/>
    <cellStyle name="40% - Accent5 2 5 7" xfId="9819" xr:uid="{00000000-0005-0000-0000-00009E220000}"/>
    <cellStyle name="40% - Accent5 2 5 7 2" xfId="9820" xr:uid="{00000000-0005-0000-0000-00009F220000}"/>
    <cellStyle name="40% - Accent5 2 5 7 2 2" xfId="9821" xr:uid="{00000000-0005-0000-0000-0000A0220000}"/>
    <cellStyle name="40% - Accent5 2 5 7 3" xfId="9822" xr:uid="{00000000-0005-0000-0000-0000A1220000}"/>
    <cellStyle name="40% - Accent5 2 5 8" xfId="9823" xr:uid="{00000000-0005-0000-0000-0000A2220000}"/>
    <cellStyle name="40% - Accent5 2 5 8 2" xfId="9824" xr:uid="{00000000-0005-0000-0000-0000A3220000}"/>
    <cellStyle name="40% - Accent5 2 5 9" xfId="9825" xr:uid="{00000000-0005-0000-0000-0000A4220000}"/>
    <cellStyle name="40% - Accent5 2 6" xfId="9826" xr:uid="{00000000-0005-0000-0000-0000A5220000}"/>
    <cellStyle name="40% - Accent5 2 6 2" xfId="9827" xr:uid="{00000000-0005-0000-0000-0000A6220000}"/>
    <cellStyle name="40% - Accent5 2 6 2 2" xfId="9828" xr:uid="{00000000-0005-0000-0000-0000A7220000}"/>
    <cellStyle name="40% - Accent5 2 6 2 2 2" xfId="9829" xr:uid="{00000000-0005-0000-0000-0000A8220000}"/>
    <cellStyle name="40% - Accent5 2 6 2 2 2 2" xfId="9830" xr:uid="{00000000-0005-0000-0000-0000A9220000}"/>
    <cellStyle name="40% - Accent5 2 6 2 2 3" xfId="9831" xr:uid="{00000000-0005-0000-0000-0000AA220000}"/>
    <cellStyle name="40% - Accent5 2 6 2 3" xfId="9832" xr:uid="{00000000-0005-0000-0000-0000AB220000}"/>
    <cellStyle name="40% - Accent5 2 6 2 3 2" xfId="9833" xr:uid="{00000000-0005-0000-0000-0000AC220000}"/>
    <cellStyle name="40% - Accent5 2 6 2 4" xfId="9834" xr:uid="{00000000-0005-0000-0000-0000AD220000}"/>
    <cellStyle name="40% - Accent5 2 6 3" xfId="9835" xr:uid="{00000000-0005-0000-0000-0000AE220000}"/>
    <cellStyle name="40% - Accent5 2 6 3 2" xfId="9836" xr:uid="{00000000-0005-0000-0000-0000AF220000}"/>
    <cellStyle name="40% - Accent5 2 6 3 2 2" xfId="9837" xr:uid="{00000000-0005-0000-0000-0000B0220000}"/>
    <cellStyle name="40% - Accent5 2 6 3 2 2 2" xfId="9838" xr:uid="{00000000-0005-0000-0000-0000B1220000}"/>
    <cellStyle name="40% - Accent5 2 6 3 2 3" xfId="9839" xr:uid="{00000000-0005-0000-0000-0000B2220000}"/>
    <cellStyle name="40% - Accent5 2 6 3 3" xfId="9840" xr:uid="{00000000-0005-0000-0000-0000B3220000}"/>
    <cellStyle name="40% - Accent5 2 6 3 3 2" xfId="9841" xr:uid="{00000000-0005-0000-0000-0000B4220000}"/>
    <cellStyle name="40% - Accent5 2 6 3 4" xfId="9842" xr:uid="{00000000-0005-0000-0000-0000B5220000}"/>
    <cellStyle name="40% - Accent5 2 6 4" xfId="9843" xr:uid="{00000000-0005-0000-0000-0000B6220000}"/>
    <cellStyle name="40% - Accent5 2 6 4 2" xfId="9844" xr:uid="{00000000-0005-0000-0000-0000B7220000}"/>
    <cellStyle name="40% - Accent5 2 6 4 2 2" xfId="9845" xr:uid="{00000000-0005-0000-0000-0000B8220000}"/>
    <cellStyle name="40% - Accent5 2 6 4 2 2 2" xfId="9846" xr:uid="{00000000-0005-0000-0000-0000B9220000}"/>
    <cellStyle name="40% - Accent5 2 6 4 2 3" xfId="9847" xr:uid="{00000000-0005-0000-0000-0000BA220000}"/>
    <cellStyle name="40% - Accent5 2 6 4 3" xfId="9848" xr:uid="{00000000-0005-0000-0000-0000BB220000}"/>
    <cellStyle name="40% - Accent5 2 6 4 3 2" xfId="9849" xr:uid="{00000000-0005-0000-0000-0000BC220000}"/>
    <cellStyle name="40% - Accent5 2 6 4 4" xfId="9850" xr:uid="{00000000-0005-0000-0000-0000BD220000}"/>
    <cellStyle name="40% - Accent5 2 6 5" xfId="9851" xr:uid="{00000000-0005-0000-0000-0000BE220000}"/>
    <cellStyle name="40% - Accent5 2 6 5 2" xfId="9852" xr:uid="{00000000-0005-0000-0000-0000BF220000}"/>
    <cellStyle name="40% - Accent5 2 6 5 2 2" xfId="9853" xr:uid="{00000000-0005-0000-0000-0000C0220000}"/>
    <cellStyle name="40% - Accent5 2 6 5 2 2 2" xfId="9854" xr:uid="{00000000-0005-0000-0000-0000C1220000}"/>
    <cellStyle name="40% - Accent5 2 6 5 2 3" xfId="9855" xr:uid="{00000000-0005-0000-0000-0000C2220000}"/>
    <cellStyle name="40% - Accent5 2 6 5 3" xfId="9856" xr:uid="{00000000-0005-0000-0000-0000C3220000}"/>
    <cellStyle name="40% - Accent5 2 6 5 3 2" xfId="9857" xr:uid="{00000000-0005-0000-0000-0000C4220000}"/>
    <cellStyle name="40% - Accent5 2 6 5 4" xfId="9858" xr:uid="{00000000-0005-0000-0000-0000C5220000}"/>
    <cellStyle name="40% - Accent5 2 6 6" xfId="9859" xr:uid="{00000000-0005-0000-0000-0000C6220000}"/>
    <cellStyle name="40% - Accent5 2 6 6 2" xfId="9860" xr:uid="{00000000-0005-0000-0000-0000C7220000}"/>
    <cellStyle name="40% - Accent5 2 6 6 2 2" xfId="9861" xr:uid="{00000000-0005-0000-0000-0000C8220000}"/>
    <cellStyle name="40% - Accent5 2 6 6 2 2 2" xfId="9862" xr:uid="{00000000-0005-0000-0000-0000C9220000}"/>
    <cellStyle name="40% - Accent5 2 6 6 2 3" xfId="9863" xr:uid="{00000000-0005-0000-0000-0000CA220000}"/>
    <cellStyle name="40% - Accent5 2 6 6 3" xfId="9864" xr:uid="{00000000-0005-0000-0000-0000CB220000}"/>
    <cellStyle name="40% - Accent5 2 6 6 3 2" xfId="9865" xr:uid="{00000000-0005-0000-0000-0000CC220000}"/>
    <cellStyle name="40% - Accent5 2 6 6 4" xfId="9866" xr:uid="{00000000-0005-0000-0000-0000CD220000}"/>
    <cellStyle name="40% - Accent5 2 6 7" xfId="9867" xr:uid="{00000000-0005-0000-0000-0000CE220000}"/>
    <cellStyle name="40% - Accent5 2 6 7 2" xfId="9868" xr:uid="{00000000-0005-0000-0000-0000CF220000}"/>
    <cellStyle name="40% - Accent5 2 6 7 2 2" xfId="9869" xr:uid="{00000000-0005-0000-0000-0000D0220000}"/>
    <cellStyle name="40% - Accent5 2 6 7 3" xfId="9870" xr:uid="{00000000-0005-0000-0000-0000D1220000}"/>
    <cellStyle name="40% - Accent5 2 6 8" xfId="9871" xr:uid="{00000000-0005-0000-0000-0000D2220000}"/>
    <cellStyle name="40% - Accent5 2 6 8 2" xfId="9872" xr:uid="{00000000-0005-0000-0000-0000D3220000}"/>
    <cellStyle name="40% - Accent5 2 6 9" xfId="9873" xr:uid="{00000000-0005-0000-0000-0000D4220000}"/>
    <cellStyle name="40% - Accent5 2 7" xfId="9874" xr:uid="{00000000-0005-0000-0000-0000D5220000}"/>
    <cellStyle name="40% - Accent5 2 7 2" xfId="9875" xr:uid="{00000000-0005-0000-0000-0000D6220000}"/>
    <cellStyle name="40% - Accent5 2 7 2 2" xfId="9876" xr:uid="{00000000-0005-0000-0000-0000D7220000}"/>
    <cellStyle name="40% - Accent5 2 7 2 2 2" xfId="9877" xr:uid="{00000000-0005-0000-0000-0000D8220000}"/>
    <cellStyle name="40% - Accent5 2 7 2 3" xfId="9878" xr:uid="{00000000-0005-0000-0000-0000D9220000}"/>
    <cellStyle name="40% - Accent5 2 7 3" xfId="9879" xr:uid="{00000000-0005-0000-0000-0000DA220000}"/>
    <cellStyle name="40% - Accent5 2 7 3 2" xfId="9880" xr:uid="{00000000-0005-0000-0000-0000DB220000}"/>
    <cellStyle name="40% - Accent5 2 7 4" xfId="9881" xr:uid="{00000000-0005-0000-0000-0000DC220000}"/>
    <cellStyle name="40% - Accent5 2 8" xfId="9882" xr:uid="{00000000-0005-0000-0000-0000DD220000}"/>
    <cellStyle name="40% - Accent5 2 8 2" xfId="9883" xr:uid="{00000000-0005-0000-0000-0000DE220000}"/>
    <cellStyle name="40% - Accent5 2 8 2 2" xfId="9884" xr:uid="{00000000-0005-0000-0000-0000DF220000}"/>
    <cellStyle name="40% - Accent5 2 8 2 2 2" xfId="9885" xr:uid="{00000000-0005-0000-0000-0000E0220000}"/>
    <cellStyle name="40% - Accent5 2 8 2 3" xfId="9886" xr:uid="{00000000-0005-0000-0000-0000E1220000}"/>
    <cellStyle name="40% - Accent5 2 8 3" xfId="9887" xr:uid="{00000000-0005-0000-0000-0000E2220000}"/>
    <cellStyle name="40% - Accent5 2 8 3 2" xfId="9888" xr:uid="{00000000-0005-0000-0000-0000E3220000}"/>
    <cellStyle name="40% - Accent5 2 8 4" xfId="9889" xr:uid="{00000000-0005-0000-0000-0000E4220000}"/>
    <cellStyle name="40% - Accent5 2 9" xfId="9890" xr:uid="{00000000-0005-0000-0000-0000E5220000}"/>
    <cellStyle name="40% - Accent5 2 9 2" xfId="9891" xr:uid="{00000000-0005-0000-0000-0000E6220000}"/>
    <cellStyle name="40% - Accent5 2 9 2 2" xfId="9892" xr:uid="{00000000-0005-0000-0000-0000E7220000}"/>
    <cellStyle name="40% - Accent5 2 9 2 2 2" xfId="9893" xr:uid="{00000000-0005-0000-0000-0000E8220000}"/>
    <cellStyle name="40% - Accent5 2 9 2 3" xfId="9894" xr:uid="{00000000-0005-0000-0000-0000E9220000}"/>
    <cellStyle name="40% - Accent5 2 9 3" xfId="9895" xr:uid="{00000000-0005-0000-0000-0000EA220000}"/>
    <cellStyle name="40% - Accent5 2 9 3 2" xfId="9896" xr:uid="{00000000-0005-0000-0000-0000EB220000}"/>
    <cellStyle name="40% - Accent5 2 9 4" xfId="9897" xr:uid="{00000000-0005-0000-0000-0000EC220000}"/>
    <cellStyle name="40% - Accent5 3" xfId="9898" xr:uid="{00000000-0005-0000-0000-0000ED220000}"/>
    <cellStyle name="40% - Accent5 3 10" xfId="9899" xr:uid="{00000000-0005-0000-0000-0000EE220000}"/>
    <cellStyle name="40% - Accent5 3 10 2" xfId="9900" xr:uid="{00000000-0005-0000-0000-0000EF220000}"/>
    <cellStyle name="40% - Accent5 3 10 2 2" xfId="9901" xr:uid="{00000000-0005-0000-0000-0000F0220000}"/>
    <cellStyle name="40% - Accent5 3 10 2 2 2" xfId="9902" xr:uid="{00000000-0005-0000-0000-0000F1220000}"/>
    <cellStyle name="40% - Accent5 3 10 2 3" xfId="9903" xr:uid="{00000000-0005-0000-0000-0000F2220000}"/>
    <cellStyle name="40% - Accent5 3 10 3" xfId="9904" xr:uid="{00000000-0005-0000-0000-0000F3220000}"/>
    <cellStyle name="40% - Accent5 3 10 3 2" xfId="9905" xr:uid="{00000000-0005-0000-0000-0000F4220000}"/>
    <cellStyle name="40% - Accent5 3 10 4" xfId="9906" xr:uid="{00000000-0005-0000-0000-0000F5220000}"/>
    <cellStyle name="40% - Accent5 3 11" xfId="9907" xr:uid="{00000000-0005-0000-0000-0000F6220000}"/>
    <cellStyle name="40% - Accent5 3 11 2" xfId="9908" xr:uid="{00000000-0005-0000-0000-0000F7220000}"/>
    <cellStyle name="40% - Accent5 3 11 2 2" xfId="9909" xr:uid="{00000000-0005-0000-0000-0000F8220000}"/>
    <cellStyle name="40% - Accent5 3 11 2 2 2" xfId="9910" xr:uid="{00000000-0005-0000-0000-0000F9220000}"/>
    <cellStyle name="40% - Accent5 3 11 2 3" xfId="9911" xr:uid="{00000000-0005-0000-0000-0000FA220000}"/>
    <cellStyle name="40% - Accent5 3 11 3" xfId="9912" xr:uid="{00000000-0005-0000-0000-0000FB220000}"/>
    <cellStyle name="40% - Accent5 3 11 3 2" xfId="9913" xr:uid="{00000000-0005-0000-0000-0000FC220000}"/>
    <cellStyle name="40% - Accent5 3 11 4" xfId="9914" xr:uid="{00000000-0005-0000-0000-0000FD220000}"/>
    <cellStyle name="40% - Accent5 3 12" xfId="9915" xr:uid="{00000000-0005-0000-0000-0000FE220000}"/>
    <cellStyle name="40% - Accent5 3 12 2" xfId="9916" xr:uid="{00000000-0005-0000-0000-0000FF220000}"/>
    <cellStyle name="40% - Accent5 3 12 2 2" xfId="9917" xr:uid="{00000000-0005-0000-0000-000000230000}"/>
    <cellStyle name="40% - Accent5 3 12 2 2 2" xfId="9918" xr:uid="{00000000-0005-0000-0000-000001230000}"/>
    <cellStyle name="40% - Accent5 3 12 2 3" xfId="9919" xr:uid="{00000000-0005-0000-0000-000002230000}"/>
    <cellStyle name="40% - Accent5 3 12 3" xfId="9920" xr:uid="{00000000-0005-0000-0000-000003230000}"/>
    <cellStyle name="40% - Accent5 3 12 3 2" xfId="9921" xr:uid="{00000000-0005-0000-0000-000004230000}"/>
    <cellStyle name="40% - Accent5 3 12 4" xfId="9922" xr:uid="{00000000-0005-0000-0000-000005230000}"/>
    <cellStyle name="40% - Accent5 3 13" xfId="9923" xr:uid="{00000000-0005-0000-0000-000006230000}"/>
    <cellStyle name="40% - Accent5 3 13 2" xfId="9924" xr:uid="{00000000-0005-0000-0000-000007230000}"/>
    <cellStyle name="40% - Accent5 3 13 2 2" xfId="9925" xr:uid="{00000000-0005-0000-0000-000008230000}"/>
    <cellStyle name="40% - Accent5 3 13 3" xfId="9926" xr:uid="{00000000-0005-0000-0000-000009230000}"/>
    <cellStyle name="40% - Accent5 3 14" xfId="9927" xr:uid="{00000000-0005-0000-0000-00000A230000}"/>
    <cellStyle name="40% - Accent5 3 14 2" xfId="9928" xr:uid="{00000000-0005-0000-0000-00000B230000}"/>
    <cellStyle name="40% - Accent5 3 14 2 2" xfId="9929" xr:uid="{00000000-0005-0000-0000-00000C230000}"/>
    <cellStyle name="40% - Accent5 3 14 3" xfId="9930" xr:uid="{00000000-0005-0000-0000-00000D230000}"/>
    <cellStyle name="40% - Accent5 3 15" xfId="9931" xr:uid="{00000000-0005-0000-0000-00000E230000}"/>
    <cellStyle name="40% - Accent5 3 15 2" xfId="9932" xr:uid="{00000000-0005-0000-0000-00000F230000}"/>
    <cellStyle name="40% - Accent5 3 15 2 2" xfId="9933" xr:uid="{00000000-0005-0000-0000-000010230000}"/>
    <cellStyle name="40% - Accent5 3 15 3" xfId="9934" xr:uid="{00000000-0005-0000-0000-000011230000}"/>
    <cellStyle name="40% - Accent5 3 16" xfId="9935" xr:uid="{00000000-0005-0000-0000-000012230000}"/>
    <cellStyle name="40% - Accent5 3 16 2" xfId="9936" xr:uid="{00000000-0005-0000-0000-000013230000}"/>
    <cellStyle name="40% - Accent5 3 16 2 2" xfId="9937" xr:uid="{00000000-0005-0000-0000-000014230000}"/>
    <cellStyle name="40% - Accent5 3 16 3" xfId="9938" xr:uid="{00000000-0005-0000-0000-000015230000}"/>
    <cellStyle name="40% - Accent5 3 17" xfId="9939" xr:uid="{00000000-0005-0000-0000-000016230000}"/>
    <cellStyle name="40% - Accent5 3 17 2" xfId="9940" xr:uid="{00000000-0005-0000-0000-000017230000}"/>
    <cellStyle name="40% - Accent5 3 17 2 2" xfId="9941" xr:uid="{00000000-0005-0000-0000-000018230000}"/>
    <cellStyle name="40% - Accent5 3 17 3" xfId="9942" xr:uid="{00000000-0005-0000-0000-000019230000}"/>
    <cellStyle name="40% - Accent5 3 18" xfId="9943" xr:uid="{00000000-0005-0000-0000-00001A230000}"/>
    <cellStyle name="40% - Accent5 3 18 2" xfId="9944" xr:uid="{00000000-0005-0000-0000-00001B230000}"/>
    <cellStyle name="40% - Accent5 3 18 2 2" xfId="9945" xr:uid="{00000000-0005-0000-0000-00001C230000}"/>
    <cellStyle name="40% - Accent5 3 18 3" xfId="9946" xr:uid="{00000000-0005-0000-0000-00001D230000}"/>
    <cellStyle name="40% - Accent5 3 19" xfId="9947" xr:uid="{00000000-0005-0000-0000-00001E230000}"/>
    <cellStyle name="40% - Accent5 3 19 2" xfId="9948" xr:uid="{00000000-0005-0000-0000-00001F230000}"/>
    <cellStyle name="40% - Accent5 3 19 2 2" xfId="9949" xr:uid="{00000000-0005-0000-0000-000020230000}"/>
    <cellStyle name="40% - Accent5 3 19 3" xfId="9950" xr:uid="{00000000-0005-0000-0000-000021230000}"/>
    <cellStyle name="40% - Accent5 3 2" xfId="9951" xr:uid="{00000000-0005-0000-0000-000022230000}"/>
    <cellStyle name="40% - Accent5 3 2 10" xfId="9952" xr:uid="{00000000-0005-0000-0000-000023230000}"/>
    <cellStyle name="40% - Accent5 3 2 10 2" xfId="9953" xr:uid="{00000000-0005-0000-0000-000024230000}"/>
    <cellStyle name="40% - Accent5 3 2 11" xfId="9954" xr:uid="{00000000-0005-0000-0000-000025230000}"/>
    <cellStyle name="40% - Accent5 3 2 12" xfId="9955" xr:uid="{00000000-0005-0000-0000-000026230000}"/>
    <cellStyle name="40% - Accent5 3 2 2" xfId="9956" xr:uid="{00000000-0005-0000-0000-000027230000}"/>
    <cellStyle name="40% - Accent5 3 2 2 2" xfId="9957" xr:uid="{00000000-0005-0000-0000-000028230000}"/>
    <cellStyle name="40% - Accent5 3 2 2 2 2" xfId="9958" xr:uid="{00000000-0005-0000-0000-000029230000}"/>
    <cellStyle name="40% - Accent5 3 2 2 2 2 2" xfId="9959" xr:uid="{00000000-0005-0000-0000-00002A230000}"/>
    <cellStyle name="40% - Accent5 3 2 2 2 2 2 2" xfId="9960" xr:uid="{00000000-0005-0000-0000-00002B230000}"/>
    <cellStyle name="40% - Accent5 3 2 2 2 2 3" xfId="9961" xr:uid="{00000000-0005-0000-0000-00002C230000}"/>
    <cellStyle name="40% - Accent5 3 2 2 2 3" xfId="9962" xr:uid="{00000000-0005-0000-0000-00002D230000}"/>
    <cellStyle name="40% - Accent5 3 2 2 2 3 2" xfId="9963" xr:uid="{00000000-0005-0000-0000-00002E230000}"/>
    <cellStyle name="40% - Accent5 3 2 2 2 4" xfId="9964" xr:uid="{00000000-0005-0000-0000-00002F230000}"/>
    <cellStyle name="40% - Accent5 3 2 2 3" xfId="9965" xr:uid="{00000000-0005-0000-0000-000030230000}"/>
    <cellStyle name="40% - Accent5 3 2 2 3 2" xfId="9966" xr:uid="{00000000-0005-0000-0000-000031230000}"/>
    <cellStyle name="40% - Accent5 3 2 2 3 2 2" xfId="9967" xr:uid="{00000000-0005-0000-0000-000032230000}"/>
    <cellStyle name="40% - Accent5 3 2 2 3 2 2 2" xfId="9968" xr:uid="{00000000-0005-0000-0000-000033230000}"/>
    <cellStyle name="40% - Accent5 3 2 2 3 2 3" xfId="9969" xr:uid="{00000000-0005-0000-0000-000034230000}"/>
    <cellStyle name="40% - Accent5 3 2 2 3 3" xfId="9970" xr:uid="{00000000-0005-0000-0000-000035230000}"/>
    <cellStyle name="40% - Accent5 3 2 2 3 3 2" xfId="9971" xr:uid="{00000000-0005-0000-0000-000036230000}"/>
    <cellStyle name="40% - Accent5 3 2 2 3 4" xfId="9972" xr:uid="{00000000-0005-0000-0000-000037230000}"/>
    <cellStyle name="40% - Accent5 3 2 2 4" xfId="9973" xr:uid="{00000000-0005-0000-0000-000038230000}"/>
    <cellStyle name="40% - Accent5 3 2 2 4 2" xfId="9974" xr:uid="{00000000-0005-0000-0000-000039230000}"/>
    <cellStyle name="40% - Accent5 3 2 2 4 2 2" xfId="9975" xr:uid="{00000000-0005-0000-0000-00003A230000}"/>
    <cellStyle name="40% - Accent5 3 2 2 4 2 2 2" xfId="9976" xr:uid="{00000000-0005-0000-0000-00003B230000}"/>
    <cellStyle name="40% - Accent5 3 2 2 4 2 3" xfId="9977" xr:uid="{00000000-0005-0000-0000-00003C230000}"/>
    <cellStyle name="40% - Accent5 3 2 2 4 3" xfId="9978" xr:uid="{00000000-0005-0000-0000-00003D230000}"/>
    <cellStyle name="40% - Accent5 3 2 2 4 3 2" xfId="9979" xr:uid="{00000000-0005-0000-0000-00003E230000}"/>
    <cellStyle name="40% - Accent5 3 2 2 4 4" xfId="9980" xr:uid="{00000000-0005-0000-0000-00003F230000}"/>
    <cellStyle name="40% - Accent5 3 2 2 5" xfId="9981" xr:uid="{00000000-0005-0000-0000-000040230000}"/>
    <cellStyle name="40% - Accent5 3 2 2 5 2" xfId="9982" xr:uid="{00000000-0005-0000-0000-000041230000}"/>
    <cellStyle name="40% - Accent5 3 2 2 5 2 2" xfId="9983" xr:uid="{00000000-0005-0000-0000-000042230000}"/>
    <cellStyle name="40% - Accent5 3 2 2 5 2 2 2" xfId="9984" xr:uid="{00000000-0005-0000-0000-000043230000}"/>
    <cellStyle name="40% - Accent5 3 2 2 5 2 3" xfId="9985" xr:uid="{00000000-0005-0000-0000-000044230000}"/>
    <cellStyle name="40% - Accent5 3 2 2 5 3" xfId="9986" xr:uid="{00000000-0005-0000-0000-000045230000}"/>
    <cellStyle name="40% - Accent5 3 2 2 5 3 2" xfId="9987" xr:uid="{00000000-0005-0000-0000-000046230000}"/>
    <cellStyle name="40% - Accent5 3 2 2 5 4" xfId="9988" xr:uid="{00000000-0005-0000-0000-000047230000}"/>
    <cellStyle name="40% - Accent5 3 2 2 6" xfId="9989" xr:uid="{00000000-0005-0000-0000-000048230000}"/>
    <cellStyle name="40% - Accent5 3 2 2 6 2" xfId="9990" xr:uid="{00000000-0005-0000-0000-000049230000}"/>
    <cellStyle name="40% - Accent5 3 2 2 6 2 2" xfId="9991" xr:uid="{00000000-0005-0000-0000-00004A230000}"/>
    <cellStyle name="40% - Accent5 3 2 2 6 2 2 2" xfId="9992" xr:uid="{00000000-0005-0000-0000-00004B230000}"/>
    <cellStyle name="40% - Accent5 3 2 2 6 2 3" xfId="9993" xr:uid="{00000000-0005-0000-0000-00004C230000}"/>
    <cellStyle name="40% - Accent5 3 2 2 6 3" xfId="9994" xr:uid="{00000000-0005-0000-0000-00004D230000}"/>
    <cellStyle name="40% - Accent5 3 2 2 6 3 2" xfId="9995" xr:uid="{00000000-0005-0000-0000-00004E230000}"/>
    <cellStyle name="40% - Accent5 3 2 2 6 4" xfId="9996" xr:uid="{00000000-0005-0000-0000-00004F230000}"/>
    <cellStyle name="40% - Accent5 3 2 2 7" xfId="9997" xr:uid="{00000000-0005-0000-0000-000050230000}"/>
    <cellStyle name="40% - Accent5 3 2 2 7 2" xfId="9998" xr:uid="{00000000-0005-0000-0000-000051230000}"/>
    <cellStyle name="40% - Accent5 3 2 2 7 2 2" xfId="9999" xr:uid="{00000000-0005-0000-0000-000052230000}"/>
    <cellStyle name="40% - Accent5 3 2 2 7 3" xfId="10000" xr:uid="{00000000-0005-0000-0000-000053230000}"/>
    <cellStyle name="40% - Accent5 3 2 2 8" xfId="10001" xr:uid="{00000000-0005-0000-0000-000054230000}"/>
    <cellStyle name="40% - Accent5 3 2 2 8 2" xfId="10002" xr:uid="{00000000-0005-0000-0000-000055230000}"/>
    <cellStyle name="40% - Accent5 3 2 2 9" xfId="10003" xr:uid="{00000000-0005-0000-0000-000056230000}"/>
    <cellStyle name="40% - Accent5 3 2 3" xfId="10004" xr:uid="{00000000-0005-0000-0000-000057230000}"/>
    <cellStyle name="40% - Accent5 3 2 3 2" xfId="10005" xr:uid="{00000000-0005-0000-0000-000058230000}"/>
    <cellStyle name="40% - Accent5 3 2 3 2 2" xfId="10006" xr:uid="{00000000-0005-0000-0000-000059230000}"/>
    <cellStyle name="40% - Accent5 3 2 3 2 2 2" xfId="10007" xr:uid="{00000000-0005-0000-0000-00005A230000}"/>
    <cellStyle name="40% - Accent5 3 2 3 2 2 2 2" xfId="10008" xr:uid="{00000000-0005-0000-0000-00005B230000}"/>
    <cellStyle name="40% - Accent5 3 2 3 2 2 3" xfId="10009" xr:uid="{00000000-0005-0000-0000-00005C230000}"/>
    <cellStyle name="40% - Accent5 3 2 3 2 3" xfId="10010" xr:uid="{00000000-0005-0000-0000-00005D230000}"/>
    <cellStyle name="40% - Accent5 3 2 3 2 3 2" xfId="10011" xr:uid="{00000000-0005-0000-0000-00005E230000}"/>
    <cellStyle name="40% - Accent5 3 2 3 2 4" xfId="10012" xr:uid="{00000000-0005-0000-0000-00005F230000}"/>
    <cellStyle name="40% - Accent5 3 2 3 3" xfId="10013" xr:uid="{00000000-0005-0000-0000-000060230000}"/>
    <cellStyle name="40% - Accent5 3 2 3 3 2" xfId="10014" xr:uid="{00000000-0005-0000-0000-000061230000}"/>
    <cellStyle name="40% - Accent5 3 2 3 3 2 2" xfId="10015" xr:uid="{00000000-0005-0000-0000-000062230000}"/>
    <cellStyle name="40% - Accent5 3 2 3 3 2 2 2" xfId="10016" xr:uid="{00000000-0005-0000-0000-000063230000}"/>
    <cellStyle name="40% - Accent5 3 2 3 3 2 3" xfId="10017" xr:uid="{00000000-0005-0000-0000-000064230000}"/>
    <cellStyle name="40% - Accent5 3 2 3 3 3" xfId="10018" xr:uid="{00000000-0005-0000-0000-000065230000}"/>
    <cellStyle name="40% - Accent5 3 2 3 3 3 2" xfId="10019" xr:uid="{00000000-0005-0000-0000-000066230000}"/>
    <cellStyle name="40% - Accent5 3 2 3 3 4" xfId="10020" xr:uid="{00000000-0005-0000-0000-000067230000}"/>
    <cellStyle name="40% - Accent5 3 2 3 4" xfId="10021" xr:uid="{00000000-0005-0000-0000-000068230000}"/>
    <cellStyle name="40% - Accent5 3 2 3 4 2" xfId="10022" xr:uid="{00000000-0005-0000-0000-000069230000}"/>
    <cellStyle name="40% - Accent5 3 2 3 4 2 2" xfId="10023" xr:uid="{00000000-0005-0000-0000-00006A230000}"/>
    <cellStyle name="40% - Accent5 3 2 3 4 2 2 2" xfId="10024" xr:uid="{00000000-0005-0000-0000-00006B230000}"/>
    <cellStyle name="40% - Accent5 3 2 3 4 2 3" xfId="10025" xr:uid="{00000000-0005-0000-0000-00006C230000}"/>
    <cellStyle name="40% - Accent5 3 2 3 4 3" xfId="10026" xr:uid="{00000000-0005-0000-0000-00006D230000}"/>
    <cellStyle name="40% - Accent5 3 2 3 4 3 2" xfId="10027" xr:uid="{00000000-0005-0000-0000-00006E230000}"/>
    <cellStyle name="40% - Accent5 3 2 3 4 4" xfId="10028" xr:uid="{00000000-0005-0000-0000-00006F230000}"/>
    <cellStyle name="40% - Accent5 3 2 3 5" xfId="10029" xr:uid="{00000000-0005-0000-0000-000070230000}"/>
    <cellStyle name="40% - Accent5 3 2 3 5 2" xfId="10030" xr:uid="{00000000-0005-0000-0000-000071230000}"/>
    <cellStyle name="40% - Accent5 3 2 3 5 2 2" xfId="10031" xr:uid="{00000000-0005-0000-0000-000072230000}"/>
    <cellStyle name="40% - Accent5 3 2 3 5 2 2 2" xfId="10032" xr:uid="{00000000-0005-0000-0000-000073230000}"/>
    <cellStyle name="40% - Accent5 3 2 3 5 2 3" xfId="10033" xr:uid="{00000000-0005-0000-0000-000074230000}"/>
    <cellStyle name="40% - Accent5 3 2 3 5 3" xfId="10034" xr:uid="{00000000-0005-0000-0000-000075230000}"/>
    <cellStyle name="40% - Accent5 3 2 3 5 3 2" xfId="10035" xr:uid="{00000000-0005-0000-0000-000076230000}"/>
    <cellStyle name="40% - Accent5 3 2 3 5 4" xfId="10036" xr:uid="{00000000-0005-0000-0000-000077230000}"/>
    <cellStyle name="40% - Accent5 3 2 3 6" xfId="10037" xr:uid="{00000000-0005-0000-0000-000078230000}"/>
    <cellStyle name="40% - Accent5 3 2 3 6 2" xfId="10038" xr:uid="{00000000-0005-0000-0000-000079230000}"/>
    <cellStyle name="40% - Accent5 3 2 3 6 2 2" xfId="10039" xr:uid="{00000000-0005-0000-0000-00007A230000}"/>
    <cellStyle name="40% - Accent5 3 2 3 6 2 2 2" xfId="10040" xr:uid="{00000000-0005-0000-0000-00007B230000}"/>
    <cellStyle name="40% - Accent5 3 2 3 6 2 3" xfId="10041" xr:uid="{00000000-0005-0000-0000-00007C230000}"/>
    <cellStyle name="40% - Accent5 3 2 3 6 3" xfId="10042" xr:uid="{00000000-0005-0000-0000-00007D230000}"/>
    <cellStyle name="40% - Accent5 3 2 3 6 3 2" xfId="10043" xr:uid="{00000000-0005-0000-0000-00007E230000}"/>
    <cellStyle name="40% - Accent5 3 2 3 6 4" xfId="10044" xr:uid="{00000000-0005-0000-0000-00007F230000}"/>
    <cellStyle name="40% - Accent5 3 2 3 7" xfId="10045" xr:uid="{00000000-0005-0000-0000-000080230000}"/>
    <cellStyle name="40% - Accent5 3 2 3 7 2" xfId="10046" xr:uid="{00000000-0005-0000-0000-000081230000}"/>
    <cellStyle name="40% - Accent5 3 2 3 7 2 2" xfId="10047" xr:uid="{00000000-0005-0000-0000-000082230000}"/>
    <cellStyle name="40% - Accent5 3 2 3 7 3" xfId="10048" xr:uid="{00000000-0005-0000-0000-000083230000}"/>
    <cellStyle name="40% - Accent5 3 2 3 8" xfId="10049" xr:uid="{00000000-0005-0000-0000-000084230000}"/>
    <cellStyle name="40% - Accent5 3 2 3 8 2" xfId="10050" xr:uid="{00000000-0005-0000-0000-000085230000}"/>
    <cellStyle name="40% - Accent5 3 2 3 9" xfId="10051" xr:uid="{00000000-0005-0000-0000-000086230000}"/>
    <cellStyle name="40% - Accent5 3 2 4" xfId="10052" xr:uid="{00000000-0005-0000-0000-000087230000}"/>
    <cellStyle name="40% - Accent5 3 2 4 2" xfId="10053" xr:uid="{00000000-0005-0000-0000-000088230000}"/>
    <cellStyle name="40% - Accent5 3 2 4 2 2" xfId="10054" xr:uid="{00000000-0005-0000-0000-000089230000}"/>
    <cellStyle name="40% - Accent5 3 2 4 2 2 2" xfId="10055" xr:uid="{00000000-0005-0000-0000-00008A230000}"/>
    <cellStyle name="40% - Accent5 3 2 4 2 3" xfId="10056" xr:uid="{00000000-0005-0000-0000-00008B230000}"/>
    <cellStyle name="40% - Accent5 3 2 4 3" xfId="10057" xr:uid="{00000000-0005-0000-0000-00008C230000}"/>
    <cellStyle name="40% - Accent5 3 2 4 3 2" xfId="10058" xr:uid="{00000000-0005-0000-0000-00008D230000}"/>
    <cellStyle name="40% - Accent5 3 2 4 4" xfId="10059" xr:uid="{00000000-0005-0000-0000-00008E230000}"/>
    <cellStyle name="40% - Accent5 3 2 5" xfId="10060" xr:uid="{00000000-0005-0000-0000-00008F230000}"/>
    <cellStyle name="40% - Accent5 3 2 5 2" xfId="10061" xr:uid="{00000000-0005-0000-0000-000090230000}"/>
    <cellStyle name="40% - Accent5 3 2 5 2 2" xfId="10062" xr:uid="{00000000-0005-0000-0000-000091230000}"/>
    <cellStyle name="40% - Accent5 3 2 5 2 2 2" xfId="10063" xr:uid="{00000000-0005-0000-0000-000092230000}"/>
    <cellStyle name="40% - Accent5 3 2 5 2 3" xfId="10064" xr:uid="{00000000-0005-0000-0000-000093230000}"/>
    <cellStyle name="40% - Accent5 3 2 5 3" xfId="10065" xr:uid="{00000000-0005-0000-0000-000094230000}"/>
    <cellStyle name="40% - Accent5 3 2 5 3 2" xfId="10066" xr:uid="{00000000-0005-0000-0000-000095230000}"/>
    <cellStyle name="40% - Accent5 3 2 5 4" xfId="10067" xr:uid="{00000000-0005-0000-0000-000096230000}"/>
    <cellStyle name="40% - Accent5 3 2 6" xfId="10068" xr:uid="{00000000-0005-0000-0000-000097230000}"/>
    <cellStyle name="40% - Accent5 3 2 6 2" xfId="10069" xr:uid="{00000000-0005-0000-0000-000098230000}"/>
    <cellStyle name="40% - Accent5 3 2 6 2 2" xfId="10070" xr:uid="{00000000-0005-0000-0000-000099230000}"/>
    <cellStyle name="40% - Accent5 3 2 6 2 2 2" xfId="10071" xr:uid="{00000000-0005-0000-0000-00009A230000}"/>
    <cellStyle name="40% - Accent5 3 2 6 2 3" xfId="10072" xr:uid="{00000000-0005-0000-0000-00009B230000}"/>
    <cellStyle name="40% - Accent5 3 2 6 3" xfId="10073" xr:uid="{00000000-0005-0000-0000-00009C230000}"/>
    <cellStyle name="40% - Accent5 3 2 6 3 2" xfId="10074" xr:uid="{00000000-0005-0000-0000-00009D230000}"/>
    <cellStyle name="40% - Accent5 3 2 6 4" xfId="10075" xr:uid="{00000000-0005-0000-0000-00009E230000}"/>
    <cellStyle name="40% - Accent5 3 2 7" xfId="10076" xr:uid="{00000000-0005-0000-0000-00009F230000}"/>
    <cellStyle name="40% - Accent5 3 2 7 2" xfId="10077" xr:uid="{00000000-0005-0000-0000-0000A0230000}"/>
    <cellStyle name="40% - Accent5 3 2 7 2 2" xfId="10078" xr:uid="{00000000-0005-0000-0000-0000A1230000}"/>
    <cellStyle name="40% - Accent5 3 2 7 2 2 2" xfId="10079" xr:uid="{00000000-0005-0000-0000-0000A2230000}"/>
    <cellStyle name="40% - Accent5 3 2 7 2 3" xfId="10080" xr:uid="{00000000-0005-0000-0000-0000A3230000}"/>
    <cellStyle name="40% - Accent5 3 2 7 3" xfId="10081" xr:uid="{00000000-0005-0000-0000-0000A4230000}"/>
    <cellStyle name="40% - Accent5 3 2 7 3 2" xfId="10082" xr:uid="{00000000-0005-0000-0000-0000A5230000}"/>
    <cellStyle name="40% - Accent5 3 2 7 4" xfId="10083" xr:uid="{00000000-0005-0000-0000-0000A6230000}"/>
    <cellStyle name="40% - Accent5 3 2 8" xfId="10084" xr:uid="{00000000-0005-0000-0000-0000A7230000}"/>
    <cellStyle name="40% - Accent5 3 2 8 2" xfId="10085" xr:uid="{00000000-0005-0000-0000-0000A8230000}"/>
    <cellStyle name="40% - Accent5 3 2 8 2 2" xfId="10086" xr:uid="{00000000-0005-0000-0000-0000A9230000}"/>
    <cellStyle name="40% - Accent5 3 2 8 2 2 2" xfId="10087" xr:uid="{00000000-0005-0000-0000-0000AA230000}"/>
    <cellStyle name="40% - Accent5 3 2 8 2 3" xfId="10088" xr:uid="{00000000-0005-0000-0000-0000AB230000}"/>
    <cellStyle name="40% - Accent5 3 2 8 3" xfId="10089" xr:uid="{00000000-0005-0000-0000-0000AC230000}"/>
    <cellStyle name="40% - Accent5 3 2 8 3 2" xfId="10090" xr:uid="{00000000-0005-0000-0000-0000AD230000}"/>
    <cellStyle name="40% - Accent5 3 2 8 4" xfId="10091" xr:uid="{00000000-0005-0000-0000-0000AE230000}"/>
    <cellStyle name="40% - Accent5 3 2 9" xfId="10092" xr:uid="{00000000-0005-0000-0000-0000AF230000}"/>
    <cellStyle name="40% - Accent5 3 2 9 2" xfId="10093" xr:uid="{00000000-0005-0000-0000-0000B0230000}"/>
    <cellStyle name="40% - Accent5 3 2 9 2 2" xfId="10094" xr:uid="{00000000-0005-0000-0000-0000B1230000}"/>
    <cellStyle name="40% - Accent5 3 2 9 3" xfId="10095" xr:uid="{00000000-0005-0000-0000-0000B2230000}"/>
    <cellStyle name="40% - Accent5 3 20" xfId="10096" xr:uid="{00000000-0005-0000-0000-0000B3230000}"/>
    <cellStyle name="40% - Accent5 3 20 2" xfId="10097" xr:uid="{00000000-0005-0000-0000-0000B4230000}"/>
    <cellStyle name="40% - Accent5 3 20 2 2" xfId="10098" xr:uid="{00000000-0005-0000-0000-0000B5230000}"/>
    <cellStyle name="40% - Accent5 3 20 3" xfId="10099" xr:uid="{00000000-0005-0000-0000-0000B6230000}"/>
    <cellStyle name="40% - Accent5 3 21" xfId="10100" xr:uid="{00000000-0005-0000-0000-0000B7230000}"/>
    <cellStyle name="40% - Accent5 3 21 2" xfId="10101" xr:uid="{00000000-0005-0000-0000-0000B8230000}"/>
    <cellStyle name="40% - Accent5 3 21 2 2" xfId="10102" xr:uid="{00000000-0005-0000-0000-0000B9230000}"/>
    <cellStyle name="40% - Accent5 3 21 3" xfId="10103" xr:uid="{00000000-0005-0000-0000-0000BA230000}"/>
    <cellStyle name="40% - Accent5 3 22" xfId="10104" xr:uid="{00000000-0005-0000-0000-0000BB230000}"/>
    <cellStyle name="40% - Accent5 3 22 2" xfId="10105" xr:uid="{00000000-0005-0000-0000-0000BC230000}"/>
    <cellStyle name="40% - Accent5 3 22 2 2" xfId="10106" xr:uid="{00000000-0005-0000-0000-0000BD230000}"/>
    <cellStyle name="40% - Accent5 3 22 3" xfId="10107" xr:uid="{00000000-0005-0000-0000-0000BE230000}"/>
    <cellStyle name="40% - Accent5 3 23" xfId="10108" xr:uid="{00000000-0005-0000-0000-0000BF230000}"/>
    <cellStyle name="40% - Accent5 3 23 2" xfId="10109" xr:uid="{00000000-0005-0000-0000-0000C0230000}"/>
    <cellStyle name="40% - Accent5 3 23 2 2" xfId="10110" xr:uid="{00000000-0005-0000-0000-0000C1230000}"/>
    <cellStyle name="40% - Accent5 3 23 3" xfId="10111" xr:uid="{00000000-0005-0000-0000-0000C2230000}"/>
    <cellStyle name="40% - Accent5 3 24" xfId="10112" xr:uid="{00000000-0005-0000-0000-0000C3230000}"/>
    <cellStyle name="40% - Accent5 3 24 2" xfId="10113" xr:uid="{00000000-0005-0000-0000-0000C4230000}"/>
    <cellStyle name="40% - Accent5 3 24 2 2" xfId="10114" xr:uid="{00000000-0005-0000-0000-0000C5230000}"/>
    <cellStyle name="40% - Accent5 3 24 3" xfId="10115" xr:uid="{00000000-0005-0000-0000-0000C6230000}"/>
    <cellStyle name="40% - Accent5 3 25" xfId="10116" xr:uid="{00000000-0005-0000-0000-0000C7230000}"/>
    <cellStyle name="40% - Accent5 3 25 2" xfId="10117" xr:uid="{00000000-0005-0000-0000-0000C8230000}"/>
    <cellStyle name="40% - Accent5 3 25 2 2" xfId="10118" xr:uid="{00000000-0005-0000-0000-0000C9230000}"/>
    <cellStyle name="40% - Accent5 3 25 3" xfId="10119" xr:uid="{00000000-0005-0000-0000-0000CA230000}"/>
    <cellStyle name="40% - Accent5 3 26" xfId="10120" xr:uid="{00000000-0005-0000-0000-0000CB230000}"/>
    <cellStyle name="40% - Accent5 3 26 2" xfId="10121" xr:uid="{00000000-0005-0000-0000-0000CC230000}"/>
    <cellStyle name="40% - Accent5 3 26 2 2" xfId="10122" xr:uid="{00000000-0005-0000-0000-0000CD230000}"/>
    <cellStyle name="40% - Accent5 3 26 3" xfId="10123" xr:uid="{00000000-0005-0000-0000-0000CE230000}"/>
    <cellStyle name="40% - Accent5 3 27" xfId="10124" xr:uid="{00000000-0005-0000-0000-0000CF230000}"/>
    <cellStyle name="40% - Accent5 3 27 2" xfId="10125" xr:uid="{00000000-0005-0000-0000-0000D0230000}"/>
    <cellStyle name="40% - Accent5 3 27 2 2" xfId="10126" xr:uid="{00000000-0005-0000-0000-0000D1230000}"/>
    <cellStyle name="40% - Accent5 3 27 3" xfId="10127" xr:uid="{00000000-0005-0000-0000-0000D2230000}"/>
    <cellStyle name="40% - Accent5 3 28" xfId="10128" xr:uid="{00000000-0005-0000-0000-0000D3230000}"/>
    <cellStyle name="40% - Accent5 3 28 2" xfId="10129" xr:uid="{00000000-0005-0000-0000-0000D4230000}"/>
    <cellStyle name="40% - Accent5 3 28 2 2" xfId="10130" xr:uid="{00000000-0005-0000-0000-0000D5230000}"/>
    <cellStyle name="40% - Accent5 3 28 3" xfId="10131" xr:uid="{00000000-0005-0000-0000-0000D6230000}"/>
    <cellStyle name="40% - Accent5 3 29" xfId="10132" xr:uid="{00000000-0005-0000-0000-0000D7230000}"/>
    <cellStyle name="40% - Accent5 3 29 2" xfId="10133" xr:uid="{00000000-0005-0000-0000-0000D8230000}"/>
    <cellStyle name="40% - Accent5 3 29 2 2" xfId="10134" xr:uid="{00000000-0005-0000-0000-0000D9230000}"/>
    <cellStyle name="40% - Accent5 3 29 3" xfId="10135" xr:uid="{00000000-0005-0000-0000-0000DA230000}"/>
    <cellStyle name="40% - Accent5 3 3" xfId="10136" xr:uid="{00000000-0005-0000-0000-0000DB230000}"/>
    <cellStyle name="40% - Accent5 3 3 10" xfId="10137" xr:uid="{00000000-0005-0000-0000-0000DC230000}"/>
    <cellStyle name="40% - Accent5 3 3 2" xfId="10138" xr:uid="{00000000-0005-0000-0000-0000DD230000}"/>
    <cellStyle name="40% - Accent5 3 3 2 2" xfId="10139" xr:uid="{00000000-0005-0000-0000-0000DE230000}"/>
    <cellStyle name="40% - Accent5 3 3 2 2 2" xfId="10140" xr:uid="{00000000-0005-0000-0000-0000DF230000}"/>
    <cellStyle name="40% - Accent5 3 3 2 2 2 2" xfId="10141" xr:uid="{00000000-0005-0000-0000-0000E0230000}"/>
    <cellStyle name="40% - Accent5 3 3 2 2 3" xfId="10142" xr:uid="{00000000-0005-0000-0000-0000E1230000}"/>
    <cellStyle name="40% - Accent5 3 3 2 3" xfId="10143" xr:uid="{00000000-0005-0000-0000-0000E2230000}"/>
    <cellStyle name="40% - Accent5 3 3 2 3 2" xfId="10144" xr:uid="{00000000-0005-0000-0000-0000E3230000}"/>
    <cellStyle name="40% - Accent5 3 3 2 4" xfId="10145" xr:uid="{00000000-0005-0000-0000-0000E4230000}"/>
    <cellStyle name="40% - Accent5 3 3 3" xfId="10146" xr:uid="{00000000-0005-0000-0000-0000E5230000}"/>
    <cellStyle name="40% - Accent5 3 3 3 2" xfId="10147" xr:uid="{00000000-0005-0000-0000-0000E6230000}"/>
    <cellStyle name="40% - Accent5 3 3 3 2 2" xfId="10148" xr:uid="{00000000-0005-0000-0000-0000E7230000}"/>
    <cellStyle name="40% - Accent5 3 3 3 2 2 2" xfId="10149" xr:uid="{00000000-0005-0000-0000-0000E8230000}"/>
    <cellStyle name="40% - Accent5 3 3 3 2 3" xfId="10150" xr:uid="{00000000-0005-0000-0000-0000E9230000}"/>
    <cellStyle name="40% - Accent5 3 3 3 3" xfId="10151" xr:uid="{00000000-0005-0000-0000-0000EA230000}"/>
    <cellStyle name="40% - Accent5 3 3 3 3 2" xfId="10152" xr:uid="{00000000-0005-0000-0000-0000EB230000}"/>
    <cellStyle name="40% - Accent5 3 3 3 4" xfId="10153" xr:uid="{00000000-0005-0000-0000-0000EC230000}"/>
    <cellStyle name="40% - Accent5 3 3 4" xfId="10154" xr:uid="{00000000-0005-0000-0000-0000ED230000}"/>
    <cellStyle name="40% - Accent5 3 3 4 2" xfId="10155" xr:uid="{00000000-0005-0000-0000-0000EE230000}"/>
    <cellStyle name="40% - Accent5 3 3 4 2 2" xfId="10156" xr:uid="{00000000-0005-0000-0000-0000EF230000}"/>
    <cellStyle name="40% - Accent5 3 3 4 2 2 2" xfId="10157" xr:uid="{00000000-0005-0000-0000-0000F0230000}"/>
    <cellStyle name="40% - Accent5 3 3 4 2 3" xfId="10158" xr:uid="{00000000-0005-0000-0000-0000F1230000}"/>
    <cellStyle name="40% - Accent5 3 3 4 3" xfId="10159" xr:uid="{00000000-0005-0000-0000-0000F2230000}"/>
    <cellStyle name="40% - Accent5 3 3 4 3 2" xfId="10160" xr:uid="{00000000-0005-0000-0000-0000F3230000}"/>
    <cellStyle name="40% - Accent5 3 3 4 4" xfId="10161" xr:uid="{00000000-0005-0000-0000-0000F4230000}"/>
    <cellStyle name="40% - Accent5 3 3 5" xfId="10162" xr:uid="{00000000-0005-0000-0000-0000F5230000}"/>
    <cellStyle name="40% - Accent5 3 3 5 2" xfId="10163" xr:uid="{00000000-0005-0000-0000-0000F6230000}"/>
    <cellStyle name="40% - Accent5 3 3 5 2 2" xfId="10164" xr:uid="{00000000-0005-0000-0000-0000F7230000}"/>
    <cellStyle name="40% - Accent5 3 3 5 2 2 2" xfId="10165" xr:uid="{00000000-0005-0000-0000-0000F8230000}"/>
    <cellStyle name="40% - Accent5 3 3 5 2 3" xfId="10166" xr:uid="{00000000-0005-0000-0000-0000F9230000}"/>
    <cellStyle name="40% - Accent5 3 3 5 3" xfId="10167" xr:uid="{00000000-0005-0000-0000-0000FA230000}"/>
    <cellStyle name="40% - Accent5 3 3 5 3 2" xfId="10168" xr:uid="{00000000-0005-0000-0000-0000FB230000}"/>
    <cellStyle name="40% - Accent5 3 3 5 4" xfId="10169" xr:uid="{00000000-0005-0000-0000-0000FC230000}"/>
    <cellStyle name="40% - Accent5 3 3 6" xfId="10170" xr:uid="{00000000-0005-0000-0000-0000FD230000}"/>
    <cellStyle name="40% - Accent5 3 3 6 2" xfId="10171" xr:uid="{00000000-0005-0000-0000-0000FE230000}"/>
    <cellStyle name="40% - Accent5 3 3 6 2 2" xfId="10172" xr:uid="{00000000-0005-0000-0000-0000FF230000}"/>
    <cellStyle name="40% - Accent5 3 3 6 2 2 2" xfId="10173" xr:uid="{00000000-0005-0000-0000-000000240000}"/>
    <cellStyle name="40% - Accent5 3 3 6 2 3" xfId="10174" xr:uid="{00000000-0005-0000-0000-000001240000}"/>
    <cellStyle name="40% - Accent5 3 3 6 3" xfId="10175" xr:uid="{00000000-0005-0000-0000-000002240000}"/>
    <cellStyle name="40% - Accent5 3 3 6 3 2" xfId="10176" xr:uid="{00000000-0005-0000-0000-000003240000}"/>
    <cellStyle name="40% - Accent5 3 3 6 4" xfId="10177" xr:uid="{00000000-0005-0000-0000-000004240000}"/>
    <cellStyle name="40% - Accent5 3 3 7" xfId="10178" xr:uid="{00000000-0005-0000-0000-000005240000}"/>
    <cellStyle name="40% - Accent5 3 3 7 2" xfId="10179" xr:uid="{00000000-0005-0000-0000-000006240000}"/>
    <cellStyle name="40% - Accent5 3 3 7 2 2" xfId="10180" xr:uid="{00000000-0005-0000-0000-000007240000}"/>
    <cellStyle name="40% - Accent5 3 3 7 3" xfId="10181" xr:uid="{00000000-0005-0000-0000-000008240000}"/>
    <cellStyle name="40% - Accent5 3 3 8" xfId="10182" xr:uid="{00000000-0005-0000-0000-000009240000}"/>
    <cellStyle name="40% - Accent5 3 3 8 2" xfId="10183" xr:uid="{00000000-0005-0000-0000-00000A240000}"/>
    <cellStyle name="40% - Accent5 3 3 9" xfId="10184" xr:uid="{00000000-0005-0000-0000-00000B240000}"/>
    <cellStyle name="40% - Accent5 3 30" xfId="10185" xr:uid="{00000000-0005-0000-0000-00000C240000}"/>
    <cellStyle name="40% - Accent5 3 30 2" xfId="10186" xr:uid="{00000000-0005-0000-0000-00000D240000}"/>
    <cellStyle name="40% - Accent5 3 31" xfId="10187" xr:uid="{00000000-0005-0000-0000-00000E240000}"/>
    <cellStyle name="40% - Accent5 3 32" xfId="10188" xr:uid="{00000000-0005-0000-0000-00000F240000}"/>
    <cellStyle name="40% - Accent5 3 4" xfId="10189" xr:uid="{00000000-0005-0000-0000-000010240000}"/>
    <cellStyle name="40% - Accent5 3 4 2" xfId="10190" xr:uid="{00000000-0005-0000-0000-000011240000}"/>
    <cellStyle name="40% - Accent5 3 4 2 2" xfId="10191" xr:uid="{00000000-0005-0000-0000-000012240000}"/>
    <cellStyle name="40% - Accent5 3 4 2 2 2" xfId="10192" xr:uid="{00000000-0005-0000-0000-000013240000}"/>
    <cellStyle name="40% - Accent5 3 4 2 2 2 2" xfId="10193" xr:uid="{00000000-0005-0000-0000-000014240000}"/>
    <cellStyle name="40% - Accent5 3 4 2 2 3" xfId="10194" xr:uid="{00000000-0005-0000-0000-000015240000}"/>
    <cellStyle name="40% - Accent5 3 4 2 3" xfId="10195" xr:uid="{00000000-0005-0000-0000-000016240000}"/>
    <cellStyle name="40% - Accent5 3 4 2 3 2" xfId="10196" xr:uid="{00000000-0005-0000-0000-000017240000}"/>
    <cellStyle name="40% - Accent5 3 4 2 4" xfId="10197" xr:uid="{00000000-0005-0000-0000-000018240000}"/>
    <cellStyle name="40% - Accent5 3 4 3" xfId="10198" xr:uid="{00000000-0005-0000-0000-000019240000}"/>
    <cellStyle name="40% - Accent5 3 4 3 2" xfId="10199" xr:uid="{00000000-0005-0000-0000-00001A240000}"/>
    <cellStyle name="40% - Accent5 3 4 3 2 2" xfId="10200" xr:uid="{00000000-0005-0000-0000-00001B240000}"/>
    <cellStyle name="40% - Accent5 3 4 3 2 2 2" xfId="10201" xr:uid="{00000000-0005-0000-0000-00001C240000}"/>
    <cellStyle name="40% - Accent5 3 4 3 2 3" xfId="10202" xr:uid="{00000000-0005-0000-0000-00001D240000}"/>
    <cellStyle name="40% - Accent5 3 4 3 3" xfId="10203" xr:uid="{00000000-0005-0000-0000-00001E240000}"/>
    <cellStyle name="40% - Accent5 3 4 3 3 2" xfId="10204" xr:uid="{00000000-0005-0000-0000-00001F240000}"/>
    <cellStyle name="40% - Accent5 3 4 3 4" xfId="10205" xr:uid="{00000000-0005-0000-0000-000020240000}"/>
    <cellStyle name="40% - Accent5 3 4 4" xfId="10206" xr:uid="{00000000-0005-0000-0000-000021240000}"/>
    <cellStyle name="40% - Accent5 3 4 4 2" xfId="10207" xr:uid="{00000000-0005-0000-0000-000022240000}"/>
    <cellStyle name="40% - Accent5 3 4 4 2 2" xfId="10208" xr:uid="{00000000-0005-0000-0000-000023240000}"/>
    <cellStyle name="40% - Accent5 3 4 4 2 2 2" xfId="10209" xr:uid="{00000000-0005-0000-0000-000024240000}"/>
    <cellStyle name="40% - Accent5 3 4 4 2 3" xfId="10210" xr:uid="{00000000-0005-0000-0000-000025240000}"/>
    <cellStyle name="40% - Accent5 3 4 4 3" xfId="10211" xr:uid="{00000000-0005-0000-0000-000026240000}"/>
    <cellStyle name="40% - Accent5 3 4 4 3 2" xfId="10212" xr:uid="{00000000-0005-0000-0000-000027240000}"/>
    <cellStyle name="40% - Accent5 3 4 4 4" xfId="10213" xr:uid="{00000000-0005-0000-0000-000028240000}"/>
    <cellStyle name="40% - Accent5 3 4 5" xfId="10214" xr:uid="{00000000-0005-0000-0000-000029240000}"/>
    <cellStyle name="40% - Accent5 3 4 5 2" xfId="10215" xr:uid="{00000000-0005-0000-0000-00002A240000}"/>
    <cellStyle name="40% - Accent5 3 4 5 2 2" xfId="10216" xr:uid="{00000000-0005-0000-0000-00002B240000}"/>
    <cellStyle name="40% - Accent5 3 4 5 2 2 2" xfId="10217" xr:uid="{00000000-0005-0000-0000-00002C240000}"/>
    <cellStyle name="40% - Accent5 3 4 5 2 3" xfId="10218" xr:uid="{00000000-0005-0000-0000-00002D240000}"/>
    <cellStyle name="40% - Accent5 3 4 5 3" xfId="10219" xr:uid="{00000000-0005-0000-0000-00002E240000}"/>
    <cellStyle name="40% - Accent5 3 4 5 3 2" xfId="10220" xr:uid="{00000000-0005-0000-0000-00002F240000}"/>
    <cellStyle name="40% - Accent5 3 4 5 4" xfId="10221" xr:uid="{00000000-0005-0000-0000-000030240000}"/>
    <cellStyle name="40% - Accent5 3 4 6" xfId="10222" xr:uid="{00000000-0005-0000-0000-000031240000}"/>
    <cellStyle name="40% - Accent5 3 4 6 2" xfId="10223" xr:uid="{00000000-0005-0000-0000-000032240000}"/>
    <cellStyle name="40% - Accent5 3 4 6 2 2" xfId="10224" xr:uid="{00000000-0005-0000-0000-000033240000}"/>
    <cellStyle name="40% - Accent5 3 4 6 2 2 2" xfId="10225" xr:uid="{00000000-0005-0000-0000-000034240000}"/>
    <cellStyle name="40% - Accent5 3 4 6 2 3" xfId="10226" xr:uid="{00000000-0005-0000-0000-000035240000}"/>
    <cellStyle name="40% - Accent5 3 4 6 3" xfId="10227" xr:uid="{00000000-0005-0000-0000-000036240000}"/>
    <cellStyle name="40% - Accent5 3 4 6 3 2" xfId="10228" xr:uid="{00000000-0005-0000-0000-000037240000}"/>
    <cellStyle name="40% - Accent5 3 4 6 4" xfId="10229" xr:uid="{00000000-0005-0000-0000-000038240000}"/>
    <cellStyle name="40% - Accent5 3 4 7" xfId="10230" xr:uid="{00000000-0005-0000-0000-000039240000}"/>
    <cellStyle name="40% - Accent5 3 4 7 2" xfId="10231" xr:uid="{00000000-0005-0000-0000-00003A240000}"/>
    <cellStyle name="40% - Accent5 3 4 7 2 2" xfId="10232" xr:uid="{00000000-0005-0000-0000-00003B240000}"/>
    <cellStyle name="40% - Accent5 3 4 7 3" xfId="10233" xr:uid="{00000000-0005-0000-0000-00003C240000}"/>
    <cellStyle name="40% - Accent5 3 4 8" xfId="10234" xr:uid="{00000000-0005-0000-0000-00003D240000}"/>
    <cellStyle name="40% - Accent5 3 4 8 2" xfId="10235" xr:uid="{00000000-0005-0000-0000-00003E240000}"/>
    <cellStyle name="40% - Accent5 3 4 9" xfId="10236" xr:uid="{00000000-0005-0000-0000-00003F240000}"/>
    <cellStyle name="40% - Accent5 3 5" xfId="10237" xr:uid="{00000000-0005-0000-0000-000040240000}"/>
    <cellStyle name="40% - Accent5 3 5 2" xfId="10238" xr:uid="{00000000-0005-0000-0000-000041240000}"/>
    <cellStyle name="40% - Accent5 3 5 2 2" xfId="10239" xr:uid="{00000000-0005-0000-0000-000042240000}"/>
    <cellStyle name="40% - Accent5 3 5 2 2 2" xfId="10240" xr:uid="{00000000-0005-0000-0000-000043240000}"/>
    <cellStyle name="40% - Accent5 3 5 2 2 2 2" xfId="10241" xr:uid="{00000000-0005-0000-0000-000044240000}"/>
    <cellStyle name="40% - Accent5 3 5 2 2 3" xfId="10242" xr:uid="{00000000-0005-0000-0000-000045240000}"/>
    <cellStyle name="40% - Accent5 3 5 2 3" xfId="10243" xr:uid="{00000000-0005-0000-0000-000046240000}"/>
    <cellStyle name="40% - Accent5 3 5 2 3 2" xfId="10244" xr:uid="{00000000-0005-0000-0000-000047240000}"/>
    <cellStyle name="40% - Accent5 3 5 2 4" xfId="10245" xr:uid="{00000000-0005-0000-0000-000048240000}"/>
    <cellStyle name="40% - Accent5 3 5 3" xfId="10246" xr:uid="{00000000-0005-0000-0000-000049240000}"/>
    <cellStyle name="40% - Accent5 3 5 3 2" xfId="10247" xr:uid="{00000000-0005-0000-0000-00004A240000}"/>
    <cellStyle name="40% - Accent5 3 5 3 2 2" xfId="10248" xr:uid="{00000000-0005-0000-0000-00004B240000}"/>
    <cellStyle name="40% - Accent5 3 5 3 2 2 2" xfId="10249" xr:uid="{00000000-0005-0000-0000-00004C240000}"/>
    <cellStyle name="40% - Accent5 3 5 3 2 3" xfId="10250" xr:uid="{00000000-0005-0000-0000-00004D240000}"/>
    <cellStyle name="40% - Accent5 3 5 3 3" xfId="10251" xr:uid="{00000000-0005-0000-0000-00004E240000}"/>
    <cellStyle name="40% - Accent5 3 5 3 3 2" xfId="10252" xr:uid="{00000000-0005-0000-0000-00004F240000}"/>
    <cellStyle name="40% - Accent5 3 5 3 4" xfId="10253" xr:uid="{00000000-0005-0000-0000-000050240000}"/>
    <cellStyle name="40% - Accent5 3 5 4" xfId="10254" xr:uid="{00000000-0005-0000-0000-000051240000}"/>
    <cellStyle name="40% - Accent5 3 5 4 2" xfId="10255" xr:uid="{00000000-0005-0000-0000-000052240000}"/>
    <cellStyle name="40% - Accent5 3 5 4 2 2" xfId="10256" xr:uid="{00000000-0005-0000-0000-000053240000}"/>
    <cellStyle name="40% - Accent5 3 5 4 2 2 2" xfId="10257" xr:uid="{00000000-0005-0000-0000-000054240000}"/>
    <cellStyle name="40% - Accent5 3 5 4 2 3" xfId="10258" xr:uid="{00000000-0005-0000-0000-000055240000}"/>
    <cellStyle name="40% - Accent5 3 5 4 3" xfId="10259" xr:uid="{00000000-0005-0000-0000-000056240000}"/>
    <cellStyle name="40% - Accent5 3 5 4 3 2" xfId="10260" xr:uid="{00000000-0005-0000-0000-000057240000}"/>
    <cellStyle name="40% - Accent5 3 5 4 4" xfId="10261" xr:uid="{00000000-0005-0000-0000-000058240000}"/>
    <cellStyle name="40% - Accent5 3 5 5" xfId="10262" xr:uid="{00000000-0005-0000-0000-000059240000}"/>
    <cellStyle name="40% - Accent5 3 5 5 2" xfId="10263" xr:uid="{00000000-0005-0000-0000-00005A240000}"/>
    <cellStyle name="40% - Accent5 3 5 5 2 2" xfId="10264" xr:uid="{00000000-0005-0000-0000-00005B240000}"/>
    <cellStyle name="40% - Accent5 3 5 5 2 2 2" xfId="10265" xr:uid="{00000000-0005-0000-0000-00005C240000}"/>
    <cellStyle name="40% - Accent5 3 5 5 2 3" xfId="10266" xr:uid="{00000000-0005-0000-0000-00005D240000}"/>
    <cellStyle name="40% - Accent5 3 5 5 3" xfId="10267" xr:uid="{00000000-0005-0000-0000-00005E240000}"/>
    <cellStyle name="40% - Accent5 3 5 5 3 2" xfId="10268" xr:uid="{00000000-0005-0000-0000-00005F240000}"/>
    <cellStyle name="40% - Accent5 3 5 5 4" xfId="10269" xr:uid="{00000000-0005-0000-0000-000060240000}"/>
    <cellStyle name="40% - Accent5 3 5 6" xfId="10270" xr:uid="{00000000-0005-0000-0000-000061240000}"/>
    <cellStyle name="40% - Accent5 3 5 6 2" xfId="10271" xr:uid="{00000000-0005-0000-0000-000062240000}"/>
    <cellStyle name="40% - Accent5 3 5 6 2 2" xfId="10272" xr:uid="{00000000-0005-0000-0000-000063240000}"/>
    <cellStyle name="40% - Accent5 3 5 6 2 2 2" xfId="10273" xr:uid="{00000000-0005-0000-0000-000064240000}"/>
    <cellStyle name="40% - Accent5 3 5 6 2 3" xfId="10274" xr:uid="{00000000-0005-0000-0000-000065240000}"/>
    <cellStyle name="40% - Accent5 3 5 6 3" xfId="10275" xr:uid="{00000000-0005-0000-0000-000066240000}"/>
    <cellStyle name="40% - Accent5 3 5 6 3 2" xfId="10276" xr:uid="{00000000-0005-0000-0000-000067240000}"/>
    <cellStyle name="40% - Accent5 3 5 6 4" xfId="10277" xr:uid="{00000000-0005-0000-0000-000068240000}"/>
    <cellStyle name="40% - Accent5 3 5 7" xfId="10278" xr:uid="{00000000-0005-0000-0000-000069240000}"/>
    <cellStyle name="40% - Accent5 3 5 7 2" xfId="10279" xr:uid="{00000000-0005-0000-0000-00006A240000}"/>
    <cellStyle name="40% - Accent5 3 5 7 2 2" xfId="10280" xr:uid="{00000000-0005-0000-0000-00006B240000}"/>
    <cellStyle name="40% - Accent5 3 5 7 3" xfId="10281" xr:uid="{00000000-0005-0000-0000-00006C240000}"/>
    <cellStyle name="40% - Accent5 3 5 8" xfId="10282" xr:uid="{00000000-0005-0000-0000-00006D240000}"/>
    <cellStyle name="40% - Accent5 3 5 8 2" xfId="10283" xr:uid="{00000000-0005-0000-0000-00006E240000}"/>
    <cellStyle name="40% - Accent5 3 5 9" xfId="10284" xr:uid="{00000000-0005-0000-0000-00006F240000}"/>
    <cellStyle name="40% - Accent5 3 6" xfId="10285" xr:uid="{00000000-0005-0000-0000-000070240000}"/>
    <cellStyle name="40% - Accent5 3 6 2" xfId="10286" xr:uid="{00000000-0005-0000-0000-000071240000}"/>
    <cellStyle name="40% - Accent5 3 6 2 2" xfId="10287" xr:uid="{00000000-0005-0000-0000-000072240000}"/>
    <cellStyle name="40% - Accent5 3 6 2 2 2" xfId="10288" xr:uid="{00000000-0005-0000-0000-000073240000}"/>
    <cellStyle name="40% - Accent5 3 6 2 2 2 2" xfId="10289" xr:uid="{00000000-0005-0000-0000-000074240000}"/>
    <cellStyle name="40% - Accent5 3 6 2 2 3" xfId="10290" xr:uid="{00000000-0005-0000-0000-000075240000}"/>
    <cellStyle name="40% - Accent5 3 6 2 3" xfId="10291" xr:uid="{00000000-0005-0000-0000-000076240000}"/>
    <cellStyle name="40% - Accent5 3 6 2 3 2" xfId="10292" xr:uid="{00000000-0005-0000-0000-000077240000}"/>
    <cellStyle name="40% - Accent5 3 6 2 4" xfId="10293" xr:uid="{00000000-0005-0000-0000-000078240000}"/>
    <cellStyle name="40% - Accent5 3 6 3" xfId="10294" xr:uid="{00000000-0005-0000-0000-000079240000}"/>
    <cellStyle name="40% - Accent5 3 6 3 2" xfId="10295" xr:uid="{00000000-0005-0000-0000-00007A240000}"/>
    <cellStyle name="40% - Accent5 3 6 3 2 2" xfId="10296" xr:uid="{00000000-0005-0000-0000-00007B240000}"/>
    <cellStyle name="40% - Accent5 3 6 3 2 2 2" xfId="10297" xr:uid="{00000000-0005-0000-0000-00007C240000}"/>
    <cellStyle name="40% - Accent5 3 6 3 2 3" xfId="10298" xr:uid="{00000000-0005-0000-0000-00007D240000}"/>
    <cellStyle name="40% - Accent5 3 6 3 3" xfId="10299" xr:uid="{00000000-0005-0000-0000-00007E240000}"/>
    <cellStyle name="40% - Accent5 3 6 3 3 2" xfId="10300" xr:uid="{00000000-0005-0000-0000-00007F240000}"/>
    <cellStyle name="40% - Accent5 3 6 3 4" xfId="10301" xr:uid="{00000000-0005-0000-0000-000080240000}"/>
    <cellStyle name="40% - Accent5 3 6 4" xfId="10302" xr:uid="{00000000-0005-0000-0000-000081240000}"/>
    <cellStyle name="40% - Accent5 3 6 4 2" xfId="10303" xr:uid="{00000000-0005-0000-0000-000082240000}"/>
    <cellStyle name="40% - Accent5 3 6 4 2 2" xfId="10304" xr:uid="{00000000-0005-0000-0000-000083240000}"/>
    <cellStyle name="40% - Accent5 3 6 4 2 2 2" xfId="10305" xr:uid="{00000000-0005-0000-0000-000084240000}"/>
    <cellStyle name="40% - Accent5 3 6 4 2 3" xfId="10306" xr:uid="{00000000-0005-0000-0000-000085240000}"/>
    <cellStyle name="40% - Accent5 3 6 4 3" xfId="10307" xr:uid="{00000000-0005-0000-0000-000086240000}"/>
    <cellStyle name="40% - Accent5 3 6 4 3 2" xfId="10308" xr:uid="{00000000-0005-0000-0000-000087240000}"/>
    <cellStyle name="40% - Accent5 3 6 4 4" xfId="10309" xr:uid="{00000000-0005-0000-0000-000088240000}"/>
    <cellStyle name="40% - Accent5 3 6 5" xfId="10310" xr:uid="{00000000-0005-0000-0000-000089240000}"/>
    <cellStyle name="40% - Accent5 3 6 5 2" xfId="10311" xr:uid="{00000000-0005-0000-0000-00008A240000}"/>
    <cellStyle name="40% - Accent5 3 6 5 2 2" xfId="10312" xr:uid="{00000000-0005-0000-0000-00008B240000}"/>
    <cellStyle name="40% - Accent5 3 6 5 2 2 2" xfId="10313" xr:uid="{00000000-0005-0000-0000-00008C240000}"/>
    <cellStyle name="40% - Accent5 3 6 5 2 3" xfId="10314" xr:uid="{00000000-0005-0000-0000-00008D240000}"/>
    <cellStyle name="40% - Accent5 3 6 5 3" xfId="10315" xr:uid="{00000000-0005-0000-0000-00008E240000}"/>
    <cellStyle name="40% - Accent5 3 6 5 3 2" xfId="10316" xr:uid="{00000000-0005-0000-0000-00008F240000}"/>
    <cellStyle name="40% - Accent5 3 6 5 4" xfId="10317" xr:uid="{00000000-0005-0000-0000-000090240000}"/>
    <cellStyle name="40% - Accent5 3 6 6" xfId="10318" xr:uid="{00000000-0005-0000-0000-000091240000}"/>
    <cellStyle name="40% - Accent5 3 6 6 2" xfId="10319" xr:uid="{00000000-0005-0000-0000-000092240000}"/>
    <cellStyle name="40% - Accent5 3 6 6 2 2" xfId="10320" xr:uid="{00000000-0005-0000-0000-000093240000}"/>
    <cellStyle name="40% - Accent5 3 6 6 2 2 2" xfId="10321" xr:uid="{00000000-0005-0000-0000-000094240000}"/>
    <cellStyle name="40% - Accent5 3 6 6 2 3" xfId="10322" xr:uid="{00000000-0005-0000-0000-000095240000}"/>
    <cellStyle name="40% - Accent5 3 6 6 3" xfId="10323" xr:uid="{00000000-0005-0000-0000-000096240000}"/>
    <cellStyle name="40% - Accent5 3 6 6 3 2" xfId="10324" xr:uid="{00000000-0005-0000-0000-000097240000}"/>
    <cellStyle name="40% - Accent5 3 6 6 4" xfId="10325" xr:uid="{00000000-0005-0000-0000-000098240000}"/>
    <cellStyle name="40% - Accent5 3 6 7" xfId="10326" xr:uid="{00000000-0005-0000-0000-000099240000}"/>
    <cellStyle name="40% - Accent5 3 6 7 2" xfId="10327" xr:uid="{00000000-0005-0000-0000-00009A240000}"/>
    <cellStyle name="40% - Accent5 3 6 7 2 2" xfId="10328" xr:uid="{00000000-0005-0000-0000-00009B240000}"/>
    <cellStyle name="40% - Accent5 3 6 7 3" xfId="10329" xr:uid="{00000000-0005-0000-0000-00009C240000}"/>
    <cellStyle name="40% - Accent5 3 6 8" xfId="10330" xr:uid="{00000000-0005-0000-0000-00009D240000}"/>
    <cellStyle name="40% - Accent5 3 6 8 2" xfId="10331" xr:uid="{00000000-0005-0000-0000-00009E240000}"/>
    <cellStyle name="40% - Accent5 3 6 9" xfId="10332" xr:uid="{00000000-0005-0000-0000-00009F240000}"/>
    <cellStyle name="40% - Accent5 3 7" xfId="10333" xr:uid="{00000000-0005-0000-0000-0000A0240000}"/>
    <cellStyle name="40% - Accent5 3 7 2" xfId="10334" xr:uid="{00000000-0005-0000-0000-0000A1240000}"/>
    <cellStyle name="40% - Accent5 3 7 2 2" xfId="10335" xr:uid="{00000000-0005-0000-0000-0000A2240000}"/>
    <cellStyle name="40% - Accent5 3 7 2 2 2" xfId="10336" xr:uid="{00000000-0005-0000-0000-0000A3240000}"/>
    <cellStyle name="40% - Accent5 3 7 2 3" xfId="10337" xr:uid="{00000000-0005-0000-0000-0000A4240000}"/>
    <cellStyle name="40% - Accent5 3 7 3" xfId="10338" xr:uid="{00000000-0005-0000-0000-0000A5240000}"/>
    <cellStyle name="40% - Accent5 3 7 3 2" xfId="10339" xr:uid="{00000000-0005-0000-0000-0000A6240000}"/>
    <cellStyle name="40% - Accent5 3 7 4" xfId="10340" xr:uid="{00000000-0005-0000-0000-0000A7240000}"/>
    <cellStyle name="40% - Accent5 3 8" xfId="10341" xr:uid="{00000000-0005-0000-0000-0000A8240000}"/>
    <cellStyle name="40% - Accent5 3 8 2" xfId="10342" xr:uid="{00000000-0005-0000-0000-0000A9240000}"/>
    <cellStyle name="40% - Accent5 3 8 2 2" xfId="10343" xr:uid="{00000000-0005-0000-0000-0000AA240000}"/>
    <cellStyle name="40% - Accent5 3 8 2 2 2" xfId="10344" xr:uid="{00000000-0005-0000-0000-0000AB240000}"/>
    <cellStyle name="40% - Accent5 3 8 2 3" xfId="10345" xr:uid="{00000000-0005-0000-0000-0000AC240000}"/>
    <cellStyle name="40% - Accent5 3 8 3" xfId="10346" xr:uid="{00000000-0005-0000-0000-0000AD240000}"/>
    <cellStyle name="40% - Accent5 3 8 3 2" xfId="10347" xr:uid="{00000000-0005-0000-0000-0000AE240000}"/>
    <cellStyle name="40% - Accent5 3 8 4" xfId="10348" xr:uid="{00000000-0005-0000-0000-0000AF240000}"/>
    <cellStyle name="40% - Accent5 3 9" xfId="10349" xr:uid="{00000000-0005-0000-0000-0000B0240000}"/>
    <cellStyle name="40% - Accent5 3 9 2" xfId="10350" xr:uid="{00000000-0005-0000-0000-0000B1240000}"/>
    <cellStyle name="40% - Accent5 3 9 2 2" xfId="10351" xr:uid="{00000000-0005-0000-0000-0000B2240000}"/>
    <cellStyle name="40% - Accent5 3 9 2 2 2" xfId="10352" xr:uid="{00000000-0005-0000-0000-0000B3240000}"/>
    <cellStyle name="40% - Accent5 3 9 2 3" xfId="10353" xr:uid="{00000000-0005-0000-0000-0000B4240000}"/>
    <cellStyle name="40% - Accent5 3 9 3" xfId="10354" xr:uid="{00000000-0005-0000-0000-0000B5240000}"/>
    <cellStyle name="40% - Accent5 3 9 3 2" xfId="10355" xr:uid="{00000000-0005-0000-0000-0000B6240000}"/>
    <cellStyle name="40% - Accent5 3 9 4" xfId="10356" xr:uid="{00000000-0005-0000-0000-0000B7240000}"/>
    <cellStyle name="40% - Accent5 4" xfId="10357" xr:uid="{00000000-0005-0000-0000-0000B8240000}"/>
    <cellStyle name="40% - Accent5 4 2" xfId="10358" xr:uid="{00000000-0005-0000-0000-0000B9240000}"/>
    <cellStyle name="40% - Accent5 4 3" xfId="10359" xr:uid="{00000000-0005-0000-0000-0000BA240000}"/>
    <cellStyle name="40% - Accent5 5" xfId="10360" xr:uid="{00000000-0005-0000-0000-0000BB240000}"/>
    <cellStyle name="40% - Accent5 6" xfId="10361" xr:uid="{00000000-0005-0000-0000-0000BC240000}"/>
    <cellStyle name="40% - Accent6" xfId="72" xr:uid="{00000000-0005-0000-0000-0000BD240000}"/>
    <cellStyle name="40% - Accent6 2" xfId="10362" xr:uid="{00000000-0005-0000-0000-0000BE240000}"/>
    <cellStyle name="40% - Accent6 2 10" xfId="10363" xr:uid="{00000000-0005-0000-0000-0000BF240000}"/>
    <cellStyle name="40% - Accent6 2 10 2" xfId="10364" xr:uid="{00000000-0005-0000-0000-0000C0240000}"/>
    <cellStyle name="40% - Accent6 2 10 2 2" xfId="10365" xr:uid="{00000000-0005-0000-0000-0000C1240000}"/>
    <cellStyle name="40% - Accent6 2 10 2 2 2" xfId="10366" xr:uid="{00000000-0005-0000-0000-0000C2240000}"/>
    <cellStyle name="40% - Accent6 2 10 2 3" xfId="10367" xr:uid="{00000000-0005-0000-0000-0000C3240000}"/>
    <cellStyle name="40% - Accent6 2 10 3" xfId="10368" xr:uid="{00000000-0005-0000-0000-0000C4240000}"/>
    <cellStyle name="40% - Accent6 2 10 3 2" xfId="10369" xr:uid="{00000000-0005-0000-0000-0000C5240000}"/>
    <cellStyle name="40% - Accent6 2 10 4" xfId="10370" xr:uid="{00000000-0005-0000-0000-0000C6240000}"/>
    <cellStyle name="40% - Accent6 2 11" xfId="10371" xr:uid="{00000000-0005-0000-0000-0000C7240000}"/>
    <cellStyle name="40% - Accent6 2 11 2" xfId="10372" xr:uid="{00000000-0005-0000-0000-0000C8240000}"/>
    <cellStyle name="40% - Accent6 2 11 2 2" xfId="10373" xr:uid="{00000000-0005-0000-0000-0000C9240000}"/>
    <cellStyle name="40% - Accent6 2 11 2 2 2" xfId="10374" xr:uid="{00000000-0005-0000-0000-0000CA240000}"/>
    <cellStyle name="40% - Accent6 2 11 2 3" xfId="10375" xr:uid="{00000000-0005-0000-0000-0000CB240000}"/>
    <cellStyle name="40% - Accent6 2 11 3" xfId="10376" xr:uid="{00000000-0005-0000-0000-0000CC240000}"/>
    <cellStyle name="40% - Accent6 2 11 3 2" xfId="10377" xr:uid="{00000000-0005-0000-0000-0000CD240000}"/>
    <cellStyle name="40% - Accent6 2 11 4" xfId="10378" xr:uid="{00000000-0005-0000-0000-0000CE240000}"/>
    <cellStyle name="40% - Accent6 2 12" xfId="10379" xr:uid="{00000000-0005-0000-0000-0000CF240000}"/>
    <cellStyle name="40% - Accent6 2 12 2" xfId="10380" xr:uid="{00000000-0005-0000-0000-0000D0240000}"/>
    <cellStyle name="40% - Accent6 2 12 2 2" xfId="10381" xr:uid="{00000000-0005-0000-0000-0000D1240000}"/>
    <cellStyle name="40% - Accent6 2 12 2 2 2" xfId="10382" xr:uid="{00000000-0005-0000-0000-0000D2240000}"/>
    <cellStyle name="40% - Accent6 2 12 2 3" xfId="10383" xr:uid="{00000000-0005-0000-0000-0000D3240000}"/>
    <cellStyle name="40% - Accent6 2 12 3" xfId="10384" xr:uid="{00000000-0005-0000-0000-0000D4240000}"/>
    <cellStyle name="40% - Accent6 2 12 3 2" xfId="10385" xr:uid="{00000000-0005-0000-0000-0000D5240000}"/>
    <cellStyle name="40% - Accent6 2 12 4" xfId="10386" xr:uid="{00000000-0005-0000-0000-0000D6240000}"/>
    <cellStyle name="40% - Accent6 2 13" xfId="10387" xr:uid="{00000000-0005-0000-0000-0000D7240000}"/>
    <cellStyle name="40% - Accent6 2 13 2" xfId="10388" xr:uid="{00000000-0005-0000-0000-0000D8240000}"/>
    <cellStyle name="40% - Accent6 2 13 2 2" xfId="10389" xr:uid="{00000000-0005-0000-0000-0000D9240000}"/>
    <cellStyle name="40% - Accent6 2 13 3" xfId="10390" xr:uid="{00000000-0005-0000-0000-0000DA240000}"/>
    <cellStyle name="40% - Accent6 2 14" xfId="10391" xr:uid="{00000000-0005-0000-0000-0000DB240000}"/>
    <cellStyle name="40% - Accent6 2 14 2" xfId="10392" xr:uid="{00000000-0005-0000-0000-0000DC240000}"/>
    <cellStyle name="40% - Accent6 2 14 2 2" xfId="10393" xr:uid="{00000000-0005-0000-0000-0000DD240000}"/>
    <cellStyle name="40% - Accent6 2 14 3" xfId="10394" xr:uid="{00000000-0005-0000-0000-0000DE240000}"/>
    <cellStyle name="40% - Accent6 2 15" xfId="10395" xr:uid="{00000000-0005-0000-0000-0000DF240000}"/>
    <cellStyle name="40% - Accent6 2 15 2" xfId="10396" xr:uid="{00000000-0005-0000-0000-0000E0240000}"/>
    <cellStyle name="40% - Accent6 2 15 2 2" xfId="10397" xr:uid="{00000000-0005-0000-0000-0000E1240000}"/>
    <cellStyle name="40% - Accent6 2 15 3" xfId="10398" xr:uid="{00000000-0005-0000-0000-0000E2240000}"/>
    <cellStyle name="40% - Accent6 2 16" xfId="10399" xr:uid="{00000000-0005-0000-0000-0000E3240000}"/>
    <cellStyle name="40% - Accent6 2 16 2" xfId="10400" xr:uid="{00000000-0005-0000-0000-0000E4240000}"/>
    <cellStyle name="40% - Accent6 2 16 2 2" xfId="10401" xr:uid="{00000000-0005-0000-0000-0000E5240000}"/>
    <cellStyle name="40% - Accent6 2 16 3" xfId="10402" xr:uid="{00000000-0005-0000-0000-0000E6240000}"/>
    <cellStyle name="40% - Accent6 2 17" xfId="10403" xr:uid="{00000000-0005-0000-0000-0000E7240000}"/>
    <cellStyle name="40% - Accent6 2 18" xfId="10404" xr:uid="{00000000-0005-0000-0000-0000E8240000}"/>
    <cellStyle name="40% - Accent6 2 18 2" xfId="10405" xr:uid="{00000000-0005-0000-0000-0000E9240000}"/>
    <cellStyle name="40% - Accent6 2 18 2 2" xfId="10406" xr:uid="{00000000-0005-0000-0000-0000EA240000}"/>
    <cellStyle name="40% - Accent6 2 18 3" xfId="10407" xr:uid="{00000000-0005-0000-0000-0000EB240000}"/>
    <cellStyle name="40% - Accent6 2 19" xfId="10408" xr:uid="{00000000-0005-0000-0000-0000EC240000}"/>
    <cellStyle name="40% - Accent6 2 19 2" xfId="10409" xr:uid="{00000000-0005-0000-0000-0000ED240000}"/>
    <cellStyle name="40% - Accent6 2 19 2 2" xfId="10410" xr:uid="{00000000-0005-0000-0000-0000EE240000}"/>
    <cellStyle name="40% - Accent6 2 19 3" xfId="10411" xr:uid="{00000000-0005-0000-0000-0000EF240000}"/>
    <cellStyle name="40% - Accent6 2 2" xfId="10412" xr:uid="{00000000-0005-0000-0000-0000F0240000}"/>
    <cellStyle name="40% - Accent6 2 2 10" xfId="10413" xr:uid="{00000000-0005-0000-0000-0000F1240000}"/>
    <cellStyle name="40% - Accent6 2 2 10 2" xfId="10414" xr:uid="{00000000-0005-0000-0000-0000F2240000}"/>
    <cellStyle name="40% - Accent6 2 2 10 2 2" xfId="10415" xr:uid="{00000000-0005-0000-0000-0000F3240000}"/>
    <cellStyle name="40% - Accent6 2 2 10 3" xfId="10416" xr:uid="{00000000-0005-0000-0000-0000F4240000}"/>
    <cellStyle name="40% - Accent6 2 2 11" xfId="10417" xr:uid="{00000000-0005-0000-0000-0000F5240000}"/>
    <cellStyle name="40% - Accent6 2 2 11 2" xfId="10418" xr:uid="{00000000-0005-0000-0000-0000F6240000}"/>
    <cellStyle name="40% - Accent6 2 2 11 2 2" xfId="10419" xr:uid="{00000000-0005-0000-0000-0000F7240000}"/>
    <cellStyle name="40% - Accent6 2 2 11 3" xfId="10420" xr:uid="{00000000-0005-0000-0000-0000F8240000}"/>
    <cellStyle name="40% - Accent6 2 2 12" xfId="10421" xr:uid="{00000000-0005-0000-0000-0000F9240000}"/>
    <cellStyle name="40% - Accent6 2 2 12 2" xfId="10422" xr:uid="{00000000-0005-0000-0000-0000FA240000}"/>
    <cellStyle name="40% - Accent6 2 2 12 2 2" xfId="10423" xr:uid="{00000000-0005-0000-0000-0000FB240000}"/>
    <cellStyle name="40% - Accent6 2 2 12 3" xfId="10424" xr:uid="{00000000-0005-0000-0000-0000FC240000}"/>
    <cellStyle name="40% - Accent6 2 2 13" xfId="10425" xr:uid="{00000000-0005-0000-0000-0000FD240000}"/>
    <cellStyle name="40% - Accent6 2 2 13 2" xfId="10426" xr:uid="{00000000-0005-0000-0000-0000FE240000}"/>
    <cellStyle name="40% - Accent6 2 2 13 2 2" xfId="10427" xr:uid="{00000000-0005-0000-0000-0000FF240000}"/>
    <cellStyle name="40% - Accent6 2 2 13 3" xfId="10428" xr:uid="{00000000-0005-0000-0000-000000250000}"/>
    <cellStyle name="40% - Accent6 2 2 14" xfId="10429" xr:uid="{00000000-0005-0000-0000-000001250000}"/>
    <cellStyle name="40% - Accent6 2 2 14 2" xfId="10430" xr:uid="{00000000-0005-0000-0000-000002250000}"/>
    <cellStyle name="40% - Accent6 2 2 14 2 2" xfId="10431" xr:uid="{00000000-0005-0000-0000-000003250000}"/>
    <cellStyle name="40% - Accent6 2 2 14 3" xfId="10432" xr:uid="{00000000-0005-0000-0000-000004250000}"/>
    <cellStyle name="40% - Accent6 2 2 15" xfId="10433" xr:uid="{00000000-0005-0000-0000-000005250000}"/>
    <cellStyle name="40% - Accent6 2 2 15 2" xfId="10434" xr:uid="{00000000-0005-0000-0000-000006250000}"/>
    <cellStyle name="40% - Accent6 2 2 15 2 2" xfId="10435" xr:uid="{00000000-0005-0000-0000-000007250000}"/>
    <cellStyle name="40% - Accent6 2 2 15 3" xfId="10436" xr:uid="{00000000-0005-0000-0000-000008250000}"/>
    <cellStyle name="40% - Accent6 2 2 16" xfId="10437" xr:uid="{00000000-0005-0000-0000-000009250000}"/>
    <cellStyle name="40% - Accent6 2 2 16 2" xfId="10438" xr:uid="{00000000-0005-0000-0000-00000A250000}"/>
    <cellStyle name="40% - Accent6 2 2 16 2 2" xfId="10439" xr:uid="{00000000-0005-0000-0000-00000B250000}"/>
    <cellStyle name="40% - Accent6 2 2 16 3" xfId="10440" xr:uid="{00000000-0005-0000-0000-00000C250000}"/>
    <cellStyle name="40% - Accent6 2 2 17" xfId="10441" xr:uid="{00000000-0005-0000-0000-00000D250000}"/>
    <cellStyle name="40% - Accent6 2 2 17 2" xfId="10442" xr:uid="{00000000-0005-0000-0000-00000E250000}"/>
    <cellStyle name="40% - Accent6 2 2 17 2 2" xfId="10443" xr:uid="{00000000-0005-0000-0000-00000F250000}"/>
    <cellStyle name="40% - Accent6 2 2 17 3" xfId="10444" xr:uid="{00000000-0005-0000-0000-000010250000}"/>
    <cellStyle name="40% - Accent6 2 2 18" xfId="10445" xr:uid="{00000000-0005-0000-0000-000011250000}"/>
    <cellStyle name="40% - Accent6 2 2 18 2" xfId="10446" xr:uid="{00000000-0005-0000-0000-000012250000}"/>
    <cellStyle name="40% - Accent6 2 2 19" xfId="10447" xr:uid="{00000000-0005-0000-0000-000013250000}"/>
    <cellStyle name="40% - Accent6 2 2 2" xfId="10448" xr:uid="{00000000-0005-0000-0000-000014250000}"/>
    <cellStyle name="40% - Accent6 2 2 2 2" xfId="10449" xr:uid="{00000000-0005-0000-0000-000015250000}"/>
    <cellStyle name="40% - Accent6 2 2 2 2 2" xfId="10450" xr:uid="{00000000-0005-0000-0000-000016250000}"/>
    <cellStyle name="40% - Accent6 2 2 2 2 2 2" xfId="10451" xr:uid="{00000000-0005-0000-0000-000017250000}"/>
    <cellStyle name="40% - Accent6 2 2 2 2 2 2 2" xfId="10452" xr:uid="{00000000-0005-0000-0000-000018250000}"/>
    <cellStyle name="40% - Accent6 2 2 2 2 2 3" xfId="10453" xr:uid="{00000000-0005-0000-0000-000019250000}"/>
    <cellStyle name="40% - Accent6 2 2 2 2 3" xfId="10454" xr:uid="{00000000-0005-0000-0000-00001A250000}"/>
    <cellStyle name="40% - Accent6 2 2 2 2 3 2" xfId="10455" xr:uid="{00000000-0005-0000-0000-00001B250000}"/>
    <cellStyle name="40% - Accent6 2 2 2 2 4" xfId="10456" xr:uid="{00000000-0005-0000-0000-00001C250000}"/>
    <cellStyle name="40% - Accent6 2 2 2 3" xfId="10457" xr:uid="{00000000-0005-0000-0000-00001D250000}"/>
    <cellStyle name="40% - Accent6 2 2 2 3 2" xfId="10458" xr:uid="{00000000-0005-0000-0000-00001E250000}"/>
    <cellStyle name="40% - Accent6 2 2 2 3 2 2" xfId="10459" xr:uid="{00000000-0005-0000-0000-00001F250000}"/>
    <cellStyle name="40% - Accent6 2 2 2 3 2 2 2" xfId="10460" xr:uid="{00000000-0005-0000-0000-000020250000}"/>
    <cellStyle name="40% - Accent6 2 2 2 3 2 3" xfId="10461" xr:uid="{00000000-0005-0000-0000-000021250000}"/>
    <cellStyle name="40% - Accent6 2 2 2 3 3" xfId="10462" xr:uid="{00000000-0005-0000-0000-000022250000}"/>
    <cellStyle name="40% - Accent6 2 2 2 3 3 2" xfId="10463" xr:uid="{00000000-0005-0000-0000-000023250000}"/>
    <cellStyle name="40% - Accent6 2 2 2 3 4" xfId="10464" xr:uid="{00000000-0005-0000-0000-000024250000}"/>
    <cellStyle name="40% - Accent6 2 2 2 4" xfId="10465" xr:uid="{00000000-0005-0000-0000-000025250000}"/>
    <cellStyle name="40% - Accent6 2 2 2 4 2" xfId="10466" xr:uid="{00000000-0005-0000-0000-000026250000}"/>
    <cellStyle name="40% - Accent6 2 2 2 4 2 2" xfId="10467" xr:uid="{00000000-0005-0000-0000-000027250000}"/>
    <cellStyle name="40% - Accent6 2 2 2 4 2 2 2" xfId="10468" xr:uid="{00000000-0005-0000-0000-000028250000}"/>
    <cellStyle name="40% - Accent6 2 2 2 4 2 3" xfId="10469" xr:uid="{00000000-0005-0000-0000-000029250000}"/>
    <cellStyle name="40% - Accent6 2 2 2 4 3" xfId="10470" xr:uid="{00000000-0005-0000-0000-00002A250000}"/>
    <cellStyle name="40% - Accent6 2 2 2 4 3 2" xfId="10471" xr:uid="{00000000-0005-0000-0000-00002B250000}"/>
    <cellStyle name="40% - Accent6 2 2 2 4 4" xfId="10472" xr:uid="{00000000-0005-0000-0000-00002C250000}"/>
    <cellStyle name="40% - Accent6 2 2 2 5" xfId="10473" xr:uid="{00000000-0005-0000-0000-00002D250000}"/>
    <cellStyle name="40% - Accent6 2 2 2 5 2" xfId="10474" xr:uid="{00000000-0005-0000-0000-00002E250000}"/>
    <cellStyle name="40% - Accent6 2 2 2 5 2 2" xfId="10475" xr:uid="{00000000-0005-0000-0000-00002F250000}"/>
    <cellStyle name="40% - Accent6 2 2 2 5 2 2 2" xfId="10476" xr:uid="{00000000-0005-0000-0000-000030250000}"/>
    <cellStyle name="40% - Accent6 2 2 2 5 2 3" xfId="10477" xr:uid="{00000000-0005-0000-0000-000031250000}"/>
    <cellStyle name="40% - Accent6 2 2 2 5 3" xfId="10478" xr:uid="{00000000-0005-0000-0000-000032250000}"/>
    <cellStyle name="40% - Accent6 2 2 2 5 3 2" xfId="10479" xr:uid="{00000000-0005-0000-0000-000033250000}"/>
    <cellStyle name="40% - Accent6 2 2 2 5 4" xfId="10480" xr:uid="{00000000-0005-0000-0000-000034250000}"/>
    <cellStyle name="40% - Accent6 2 2 2 6" xfId="10481" xr:uid="{00000000-0005-0000-0000-000035250000}"/>
    <cellStyle name="40% - Accent6 2 2 2 6 2" xfId="10482" xr:uid="{00000000-0005-0000-0000-000036250000}"/>
    <cellStyle name="40% - Accent6 2 2 2 6 2 2" xfId="10483" xr:uid="{00000000-0005-0000-0000-000037250000}"/>
    <cellStyle name="40% - Accent6 2 2 2 6 2 2 2" xfId="10484" xr:uid="{00000000-0005-0000-0000-000038250000}"/>
    <cellStyle name="40% - Accent6 2 2 2 6 2 3" xfId="10485" xr:uid="{00000000-0005-0000-0000-000039250000}"/>
    <cellStyle name="40% - Accent6 2 2 2 6 3" xfId="10486" xr:uid="{00000000-0005-0000-0000-00003A250000}"/>
    <cellStyle name="40% - Accent6 2 2 2 6 3 2" xfId="10487" xr:uid="{00000000-0005-0000-0000-00003B250000}"/>
    <cellStyle name="40% - Accent6 2 2 2 6 4" xfId="10488" xr:uid="{00000000-0005-0000-0000-00003C250000}"/>
    <cellStyle name="40% - Accent6 2 2 2 7" xfId="10489" xr:uid="{00000000-0005-0000-0000-00003D250000}"/>
    <cellStyle name="40% - Accent6 2 2 2 7 2" xfId="10490" xr:uid="{00000000-0005-0000-0000-00003E250000}"/>
    <cellStyle name="40% - Accent6 2 2 2 7 2 2" xfId="10491" xr:uid="{00000000-0005-0000-0000-00003F250000}"/>
    <cellStyle name="40% - Accent6 2 2 2 7 3" xfId="10492" xr:uid="{00000000-0005-0000-0000-000040250000}"/>
    <cellStyle name="40% - Accent6 2 2 2 8" xfId="10493" xr:uid="{00000000-0005-0000-0000-000041250000}"/>
    <cellStyle name="40% - Accent6 2 2 2 8 2" xfId="10494" xr:uid="{00000000-0005-0000-0000-000042250000}"/>
    <cellStyle name="40% - Accent6 2 2 2 9" xfId="10495" xr:uid="{00000000-0005-0000-0000-000043250000}"/>
    <cellStyle name="40% - Accent6 2 2 3" xfId="10496" xr:uid="{00000000-0005-0000-0000-000044250000}"/>
    <cellStyle name="40% - Accent6 2 2 3 2" xfId="10497" xr:uid="{00000000-0005-0000-0000-000045250000}"/>
    <cellStyle name="40% - Accent6 2 2 3 2 2" xfId="10498" xr:uid="{00000000-0005-0000-0000-000046250000}"/>
    <cellStyle name="40% - Accent6 2 2 3 2 2 2" xfId="10499" xr:uid="{00000000-0005-0000-0000-000047250000}"/>
    <cellStyle name="40% - Accent6 2 2 3 2 2 2 2" xfId="10500" xr:uid="{00000000-0005-0000-0000-000048250000}"/>
    <cellStyle name="40% - Accent6 2 2 3 2 2 3" xfId="10501" xr:uid="{00000000-0005-0000-0000-000049250000}"/>
    <cellStyle name="40% - Accent6 2 2 3 2 3" xfId="10502" xr:uid="{00000000-0005-0000-0000-00004A250000}"/>
    <cellStyle name="40% - Accent6 2 2 3 2 3 2" xfId="10503" xr:uid="{00000000-0005-0000-0000-00004B250000}"/>
    <cellStyle name="40% - Accent6 2 2 3 2 4" xfId="10504" xr:uid="{00000000-0005-0000-0000-00004C250000}"/>
    <cellStyle name="40% - Accent6 2 2 3 3" xfId="10505" xr:uid="{00000000-0005-0000-0000-00004D250000}"/>
    <cellStyle name="40% - Accent6 2 2 3 3 2" xfId="10506" xr:uid="{00000000-0005-0000-0000-00004E250000}"/>
    <cellStyle name="40% - Accent6 2 2 3 3 2 2" xfId="10507" xr:uid="{00000000-0005-0000-0000-00004F250000}"/>
    <cellStyle name="40% - Accent6 2 2 3 3 2 2 2" xfId="10508" xr:uid="{00000000-0005-0000-0000-000050250000}"/>
    <cellStyle name="40% - Accent6 2 2 3 3 2 3" xfId="10509" xr:uid="{00000000-0005-0000-0000-000051250000}"/>
    <cellStyle name="40% - Accent6 2 2 3 3 3" xfId="10510" xr:uid="{00000000-0005-0000-0000-000052250000}"/>
    <cellStyle name="40% - Accent6 2 2 3 3 3 2" xfId="10511" xr:uid="{00000000-0005-0000-0000-000053250000}"/>
    <cellStyle name="40% - Accent6 2 2 3 3 4" xfId="10512" xr:uid="{00000000-0005-0000-0000-000054250000}"/>
    <cellStyle name="40% - Accent6 2 2 3 4" xfId="10513" xr:uid="{00000000-0005-0000-0000-000055250000}"/>
    <cellStyle name="40% - Accent6 2 2 3 4 2" xfId="10514" xr:uid="{00000000-0005-0000-0000-000056250000}"/>
    <cellStyle name="40% - Accent6 2 2 3 4 2 2" xfId="10515" xr:uid="{00000000-0005-0000-0000-000057250000}"/>
    <cellStyle name="40% - Accent6 2 2 3 4 2 2 2" xfId="10516" xr:uid="{00000000-0005-0000-0000-000058250000}"/>
    <cellStyle name="40% - Accent6 2 2 3 4 2 3" xfId="10517" xr:uid="{00000000-0005-0000-0000-000059250000}"/>
    <cellStyle name="40% - Accent6 2 2 3 4 3" xfId="10518" xr:uid="{00000000-0005-0000-0000-00005A250000}"/>
    <cellStyle name="40% - Accent6 2 2 3 4 3 2" xfId="10519" xr:uid="{00000000-0005-0000-0000-00005B250000}"/>
    <cellStyle name="40% - Accent6 2 2 3 4 4" xfId="10520" xr:uid="{00000000-0005-0000-0000-00005C250000}"/>
    <cellStyle name="40% - Accent6 2 2 3 5" xfId="10521" xr:uid="{00000000-0005-0000-0000-00005D250000}"/>
    <cellStyle name="40% - Accent6 2 2 3 5 2" xfId="10522" xr:uid="{00000000-0005-0000-0000-00005E250000}"/>
    <cellStyle name="40% - Accent6 2 2 3 5 2 2" xfId="10523" xr:uid="{00000000-0005-0000-0000-00005F250000}"/>
    <cellStyle name="40% - Accent6 2 2 3 5 2 2 2" xfId="10524" xr:uid="{00000000-0005-0000-0000-000060250000}"/>
    <cellStyle name="40% - Accent6 2 2 3 5 2 3" xfId="10525" xr:uid="{00000000-0005-0000-0000-000061250000}"/>
    <cellStyle name="40% - Accent6 2 2 3 5 3" xfId="10526" xr:uid="{00000000-0005-0000-0000-000062250000}"/>
    <cellStyle name="40% - Accent6 2 2 3 5 3 2" xfId="10527" xr:uid="{00000000-0005-0000-0000-000063250000}"/>
    <cellStyle name="40% - Accent6 2 2 3 5 4" xfId="10528" xr:uid="{00000000-0005-0000-0000-000064250000}"/>
    <cellStyle name="40% - Accent6 2 2 3 6" xfId="10529" xr:uid="{00000000-0005-0000-0000-000065250000}"/>
    <cellStyle name="40% - Accent6 2 2 3 6 2" xfId="10530" xr:uid="{00000000-0005-0000-0000-000066250000}"/>
    <cellStyle name="40% - Accent6 2 2 3 6 2 2" xfId="10531" xr:uid="{00000000-0005-0000-0000-000067250000}"/>
    <cellStyle name="40% - Accent6 2 2 3 6 2 2 2" xfId="10532" xr:uid="{00000000-0005-0000-0000-000068250000}"/>
    <cellStyle name="40% - Accent6 2 2 3 6 2 3" xfId="10533" xr:uid="{00000000-0005-0000-0000-000069250000}"/>
    <cellStyle name="40% - Accent6 2 2 3 6 3" xfId="10534" xr:uid="{00000000-0005-0000-0000-00006A250000}"/>
    <cellStyle name="40% - Accent6 2 2 3 6 3 2" xfId="10535" xr:uid="{00000000-0005-0000-0000-00006B250000}"/>
    <cellStyle name="40% - Accent6 2 2 3 6 4" xfId="10536" xr:uid="{00000000-0005-0000-0000-00006C250000}"/>
    <cellStyle name="40% - Accent6 2 2 3 7" xfId="10537" xr:uid="{00000000-0005-0000-0000-00006D250000}"/>
    <cellStyle name="40% - Accent6 2 2 3 7 2" xfId="10538" xr:uid="{00000000-0005-0000-0000-00006E250000}"/>
    <cellStyle name="40% - Accent6 2 2 3 7 2 2" xfId="10539" xr:uid="{00000000-0005-0000-0000-00006F250000}"/>
    <cellStyle name="40% - Accent6 2 2 3 7 3" xfId="10540" xr:uid="{00000000-0005-0000-0000-000070250000}"/>
    <cellStyle name="40% - Accent6 2 2 3 8" xfId="10541" xr:uid="{00000000-0005-0000-0000-000071250000}"/>
    <cellStyle name="40% - Accent6 2 2 3 8 2" xfId="10542" xr:uid="{00000000-0005-0000-0000-000072250000}"/>
    <cellStyle name="40% - Accent6 2 2 3 9" xfId="10543" xr:uid="{00000000-0005-0000-0000-000073250000}"/>
    <cellStyle name="40% - Accent6 2 2 4" xfId="10544" xr:uid="{00000000-0005-0000-0000-000074250000}"/>
    <cellStyle name="40% - Accent6 2 2 4 2" xfId="10545" xr:uid="{00000000-0005-0000-0000-000075250000}"/>
    <cellStyle name="40% - Accent6 2 2 4 2 2" xfId="10546" xr:uid="{00000000-0005-0000-0000-000076250000}"/>
    <cellStyle name="40% - Accent6 2 2 4 2 2 2" xfId="10547" xr:uid="{00000000-0005-0000-0000-000077250000}"/>
    <cellStyle name="40% - Accent6 2 2 4 2 3" xfId="10548" xr:uid="{00000000-0005-0000-0000-000078250000}"/>
    <cellStyle name="40% - Accent6 2 2 4 3" xfId="10549" xr:uid="{00000000-0005-0000-0000-000079250000}"/>
    <cellStyle name="40% - Accent6 2 2 4 3 2" xfId="10550" xr:uid="{00000000-0005-0000-0000-00007A250000}"/>
    <cellStyle name="40% - Accent6 2 2 4 4" xfId="10551" xr:uid="{00000000-0005-0000-0000-00007B250000}"/>
    <cellStyle name="40% - Accent6 2 2 5" xfId="10552" xr:uid="{00000000-0005-0000-0000-00007C250000}"/>
    <cellStyle name="40% - Accent6 2 2 5 2" xfId="10553" xr:uid="{00000000-0005-0000-0000-00007D250000}"/>
    <cellStyle name="40% - Accent6 2 2 5 2 2" xfId="10554" xr:uid="{00000000-0005-0000-0000-00007E250000}"/>
    <cellStyle name="40% - Accent6 2 2 5 2 2 2" xfId="10555" xr:uid="{00000000-0005-0000-0000-00007F250000}"/>
    <cellStyle name="40% - Accent6 2 2 5 2 3" xfId="10556" xr:uid="{00000000-0005-0000-0000-000080250000}"/>
    <cellStyle name="40% - Accent6 2 2 5 3" xfId="10557" xr:uid="{00000000-0005-0000-0000-000081250000}"/>
    <cellStyle name="40% - Accent6 2 2 5 3 2" xfId="10558" xr:uid="{00000000-0005-0000-0000-000082250000}"/>
    <cellStyle name="40% - Accent6 2 2 5 4" xfId="10559" xr:uid="{00000000-0005-0000-0000-000083250000}"/>
    <cellStyle name="40% - Accent6 2 2 6" xfId="10560" xr:uid="{00000000-0005-0000-0000-000084250000}"/>
    <cellStyle name="40% - Accent6 2 2 6 2" xfId="10561" xr:uid="{00000000-0005-0000-0000-000085250000}"/>
    <cellStyle name="40% - Accent6 2 2 6 2 2" xfId="10562" xr:uid="{00000000-0005-0000-0000-000086250000}"/>
    <cellStyle name="40% - Accent6 2 2 6 2 2 2" xfId="10563" xr:uid="{00000000-0005-0000-0000-000087250000}"/>
    <cellStyle name="40% - Accent6 2 2 6 2 3" xfId="10564" xr:uid="{00000000-0005-0000-0000-000088250000}"/>
    <cellStyle name="40% - Accent6 2 2 6 3" xfId="10565" xr:uid="{00000000-0005-0000-0000-000089250000}"/>
    <cellStyle name="40% - Accent6 2 2 6 3 2" xfId="10566" xr:uid="{00000000-0005-0000-0000-00008A250000}"/>
    <cellStyle name="40% - Accent6 2 2 6 4" xfId="10567" xr:uid="{00000000-0005-0000-0000-00008B250000}"/>
    <cellStyle name="40% - Accent6 2 2 7" xfId="10568" xr:uid="{00000000-0005-0000-0000-00008C250000}"/>
    <cellStyle name="40% - Accent6 2 2 7 2" xfId="10569" xr:uid="{00000000-0005-0000-0000-00008D250000}"/>
    <cellStyle name="40% - Accent6 2 2 7 2 2" xfId="10570" xr:uid="{00000000-0005-0000-0000-00008E250000}"/>
    <cellStyle name="40% - Accent6 2 2 7 2 2 2" xfId="10571" xr:uid="{00000000-0005-0000-0000-00008F250000}"/>
    <cellStyle name="40% - Accent6 2 2 7 2 3" xfId="10572" xr:uid="{00000000-0005-0000-0000-000090250000}"/>
    <cellStyle name="40% - Accent6 2 2 7 3" xfId="10573" xr:uid="{00000000-0005-0000-0000-000091250000}"/>
    <cellStyle name="40% - Accent6 2 2 7 3 2" xfId="10574" xr:uid="{00000000-0005-0000-0000-000092250000}"/>
    <cellStyle name="40% - Accent6 2 2 7 4" xfId="10575" xr:uid="{00000000-0005-0000-0000-000093250000}"/>
    <cellStyle name="40% - Accent6 2 2 8" xfId="10576" xr:uid="{00000000-0005-0000-0000-000094250000}"/>
    <cellStyle name="40% - Accent6 2 2 8 2" xfId="10577" xr:uid="{00000000-0005-0000-0000-000095250000}"/>
    <cellStyle name="40% - Accent6 2 2 8 2 2" xfId="10578" xr:uid="{00000000-0005-0000-0000-000096250000}"/>
    <cellStyle name="40% - Accent6 2 2 8 2 2 2" xfId="10579" xr:uid="{00000000-0005-0000-0000-000097250000}"/>
    <cellStyle name="40% - Accent6 2 2 8 2 3" xfId="10580" xr:uid="{00000000-0005-0000-0000-000098250000}"/>
    <cellStyle name="40% - Accent6 2 2 8 3" xfId="10581" xr:uid="{00000000-0005-0000-0000-000099250000}"/>
    <cellStyle name="40% - Accent6 2 2 8 3 2" xfId="10582" xr:uid="{00000000-0005-0000-0000-00009A250000}"/>
    <cellStyle name="40% - Accent6 2 2 8 4" xfId="10583" xr:uid="{00000000-0005-0000-0000-00009B250000}"/>
    <cellStyle name="40% - Accent6 2 2 9" xfId="10584" xr:uid="{00000000-0005-0000-0000-00009C250000}"/>
    <cellStyle name="40% - Accent6 2 2 9 2" xfId="10585" xr:uid="{00000000-0005-0000-0000-00009D250000}"/>
    <cellStyle name="40% - Accent6 2 2 9 2 2" xfId="10586" xr:uid="{00000000-0005-0000-0000-00009E250000}"/>
    <cellStyle name="40% - Accent6 2 2 9 3" xfId="10587" xr:uid="{00000000-0005-0000-0000-00009F250000}"/>
    <cellStyle name="40% - Accent6 2 20" xfId="10588" xr:uid="{00000000-0005-0000-0000-0000A0250000}"/>
    <cellStyle name="40% - Accent6 2 20 2" xfId="10589" xr:uid="{00000000-0005-0000-0000-0000A1250000}"/>
    <cellStyle name="40% - Accent6 2 20 2 2" xfId="10590" xr:uid="{00000000-0005-0000-0000-0000A2250000}"/>
    <cellStyle name="40% - Accent6 2 20 3" xfId="10591" xr:uid="{00000000-0005-0000-0000-0000A3250000}"/>
    <cellStyle name="40% - Accent6 2 21" xfId="10592" xr:uid="{00000000-0005-0000-0000-0000A4250000}"/>
    <cellStyle name="40% - Accent6 2 21 2" xfId="10593" xr:uid="{00000000-0005-0000-0000-0000A5250000}"/>
    <cellStyle name="40% - Accent6 2 21 2 2" xfId="10594" xr:uid="{00000000-0005-0000-0000-0000A6250000}"/>
    <cellStyle name="40% - Accent6 2 21 3" xfId="10595" xr:uid="{00000000-0005-0000-0000-0000A7250000}"/>
    <cellStyle name="40% - Accent6 2 22" xfId="10596" xr:uid="{00000000-0005-0000-0000-0000A8250000}"/>
    <cellStyle name="40% - Accent6 2 22 2" xfId="10597" xr:uid="{00000000-0005-0000-0000-0000A9250000}"/>
    <cellStyle name="40% - Accent6 2 22 2 2" xfId="10598" xr:uid="{00000000-0005-0000-0000-0000AA250000}"/>
    <cellStyle name="40% - Accent6 2 22 3" xfId="10599" xr:uid="{00000000-0005-0000-0000-0000AB250000}"/>
    <cellStyle name="40% - Accent6 2 23" xfId="10600" xr:uid="{00000000-0005-0000-0000-0000AC250000}"/>
    <cellStyle name="40% - Accent6 2 23 2" xfId="10601" xr:uid="{00000000-0005-0000-0000-0000AD250000}"/>
    <cellStyle name="40% - Accent6 2 24" xfId="10602" xr:uid="{00000000-0005-0000-0000-0000AE250000}"/>
    <cellStyle name="40% - Accent6 2 25" xfId="10603" xr:uid="{00000000-0005-0000-0000-0000AF250000}"/>
    <cellStyle name="40% - Accent6 2 3" xfId="10604" xr:uid="{00000000-0005-0000-0000-0000B0250000}"/>
    <cellStyle name="40% - Accent6 2 3 2" xfId="10605" xr:uid="{00000000-0005-0000-0000-0000B1250000}"/>
    <cellStyle name="40% - Accent6 2 3 2 2" xfId="10606" xr:uid="{00000000-0005-0000-0000-0000B2250000}"/>
    <cellStyle name="40% - Accent6 2 3 2 2 2" xfId="10607" xr:uid="{00000000-0005-0000-0000-0000B3250000}"/>
    <cellStyle name="40% - Accent6 2 3 2 2 2 2" xfId="10608" xr:uid="{00000000-0005-0000-0000-0000B4250000}"/>
    <cellStyle name="40% - Accent6 2 3 2 2 3" xfId="10609" xr:uid="{00000000-0005-0000-0000-0000B5250000}"/>
    <cellStyle name="40% - Accent6 2 3 2 3" xfId="10610" xr:uid="{00000000-0005-0000-0000-0000B6250000}"/>
    <cellStyle name="40% - Accent6 2 3 2 3 2" xfId="10611" xr:uid="{00000000-0005-0000-0000-0000B7250000}"/>
    <cellStyle name="40% - Accent6 2 3 2 4" xfId="10612" xr:uid="{00000000-0005-0000-0000-0000B8250000}"/>
    <cellStyle name="40% - Accent6 2 3 3" xfId="10613" xr:uid="{00000000-0005-0000-0000-0000B9250000}"/>
    <cellStyle name="40% - Accent6 2 3 3 2" xfId="10614" xr:uid="{00000000-0005-0000-0000-0000BA250000}"/>
    <cellStyle name="40% - Accent6 2 3 3 2 2" xfId="10615" xr:uid="{00000000-0005-0000-0000-0000BB250000}"/>
    <cellStyle name="40% - Accent6 2 3 3 2 2 2" xfId="10616" xr:uid="{00000000-0005-0000-0000-0000BC250000}"/>
    <cellStyle name="40% - Accent6 2 3 3 2 3" xfId="10617" xr:uid="{00000000-0005-0000-0000-0000BD250000}"/>
    <cellStyle name="40% - Accent6 2 3 3 3" xfId="10618" xr:uid="{00000000-0005-0000-0000-0000BE250000}"/>
    <cellStyle name="40% - Accent6 2 3 3 3 2" xfId="10619" xr:uid="{00000000-0005-0000-0000-0000BF250000}"/>
    <cellStyle name="40% - Accent6 2 3 3 4" xfId="10620" xr:uid="{00000000-0005-0000-0000-0000C0250000}"/>
    <cellStyle name="40% - Accent6 2 3 4" xfId="10621" xr:uid="{00000000-0005-0000-0000-0000C1250000}"/>
    <cellStyle name="40% - Accent6 2 3 4 2" xfId="10622" xr:uid="{00000000-0005-0000-0000-0000C2250000}"/>
    <cellStyle name="40% - Accent6 2 3 4 2 2" xfId="10623" xr:uid="{00000000-0005-0000-0000-0000C3250000}"/>
    <cellStyle name="40% - Accent6 2 3 4 2 2 2" xfId="10624" xr:uid="{00000000-0005-0000-0000-0000C4250000}"/>
    <cellStyle name="40% - Accent6 2 3 4 2 3" xfId="10625" xr:uid="{00000000-0005-0000-0000-0000C5250000}"/>
    <cellStyle name="40% - Accent6 2 3 4 3" xfId="10626" xr:uid="{00000000-0005-0000-0000-0000C6250000}"/>
    <cellStyle name="40% - Accent6 2 3 4 3 2" xfId="10627" xr:uid="{00000000-0005-0000-0000-0000C7250000}"/>
    <cellStyle name="40% - Accent6 2 3 4 4" xfId="10628" xr:uid="{00000000-0005-0000-0000-0000C8250000}"/>
    <cellStyle name="40% - Accent6 2 3 5" xfId="10629" xr:uid="{00000000-0005-0000-0000-0000C9250000}"/>
    <cellStyle name="40% - Accent6 2 3 5 2" xfId="10630" xr:uid="{00000000-0005-0000-0000-0000CA250000}"/>
    <cellStyle name="40% - Accent6 2 3 5 2 2" xfId="10631" xr:uid="{00000000-0005-0000-0000-0000CB250000}"/>
    <cellStyle name="40% - Accent6 2 3 5 2 2 2" xfId="10632" xr:uid="{00000000-0005-0000-0000-0000CC250000}"/>
    <cellStyle name="40% - Accent6 2 3 5 2 3" xfId="10633" xr:uid="{00000000-0005-0000-0000-0000CD250000}"/>
    <cellStyle name="40% - Accent6 2 3 5 3" xfId="10634" xr:uid="{00000000-0005-0000-0000-0000CE250000}"/>
    <cellStyle name="40% - Accent6 2 3 5 3 2" xfId="10635" xr:uid="{00000000-0005-0000-0000-0000CF250000}"/>
    <cellStyle name="40% - Accent6 2 3 5 4" xfId="10636" xr:uid="{00000000-0005-0000-0000-0000D0250000}"/>
    <cellStyle name="40% - Accent6 2 3 6" xfId="10637" xr:uid="{00000000-0005-0000-0000-0000D1250000}"/>
    <cellStyle name="40% - Accent6 2 3 6 2" xfId="10638" xr:uid="{00000000-0005-0000-0000-0000D2250000}"/>
    <cellStyle name="40% - Accent6 2 3 6 2 2" xfId="10639" xr:uid="{00000000-0005-0000-0000-0000D3250000}"/>
    <cellStyle name="40% - Accent6 2 3 6 2 2 2" xfId="10640" xr:uid="{00000000-0005-0000-0000-0000D4250000}"/>
    <cellStyle name="40% - Accent6 2 3 6 2 3" xfId="10641" xr:uid="{00000000-0005-0000-0000-0000D5250000}"/>
    <cellStyle name="40% - Accent6 2 3 6 3" xfId="10642" xr:uid="{00000000-0005-0000-0000-0000D6250000}"/>
    <cellStyle name="40% - Accent6 2 3 6 3 2" xfId="10643" xr:uid="{00000000-0005-0000-0000-0000D7250000}"/>
    <cellStyle name="40% - Accent6 2 3 6 4" xfId="10644" xr:uid="{00000000-0005-0000-0000-0000D8250000}"/>
    <cellStyle name="40% - Accent6 2 3 7" xfId="10645" xr:uid="{00000000-0005-0000-0000-0000D9250000}"/>
    <cellStyle name="40% - Accent6 2 3 7 2" xfId="10646" xr:uid="{00000000-0005-0000-0000-0000DA250000}"/>
    <cellStyle name="40% - Accent6 2 3 7 2 2" xfId="10647" xr:uid="{00000000-0005-0000-0000-0000DB250000}"/>
    <cellStyle name="40% - Accent6 2 3 7 3" xfId="10648" xr:uid="{00000000-0005-0000-0000-0000DC250000}"/>
    <cellStyle name="40% - Accent6 2 3 8" xfId="10649" xr:uid="{00000000-0005-0000-0000-0000DD250000}"/>
    <cellStyle name="40% - Accent6 2 3 8 2" xfId="10650" xr:uid="{00000000-0005-0000-0000-0000DE250000}"/>
    <cellStyle name="40% - Accent6 2 3 9" xfId="10651" xr:uid="{00000000-0005-0000-0000-0000DF250000}"/>
    <cellStyle name="40% - Accent6 2 4" xfId="10652" xr:uid="{00000000-0005-0000-0000-0000E0250000}"/>
    <cellStyle name="40% - Accent6 2 4 2" xfId="10653" xr:uid="{00000000-0005-0000-0000-0000E1250000}"/>
    <cellStyle name="40% - Accent6 2 4 2 2" xfId="10654" xr:uid="{00000000-0005-0000-0000-0000E2250000}"/>
    <cellStyle name="40% - Accent6 2 4 2 2 2" xfId="10655" xr:uid="{00000000-0005-0000-0000-0000E3250000}"/>
    <cellStyle name="40% - Accent6 2 4 2 2 2 2" xfId="10656" xr:uid="{00000000-0005-0000-0000-0000E4250000}"/>
    <cellStyle name="40% - Accent6 2 4 2 2 3" xfId="10657" xr:uid="{00000000-0005-0000-0000-0000E5250000}"/>
    <cellStyle name="40% - Accent6 2 4 2 3" xfId="10658" xr:uid="{00000000-0005-0000-0000-0000E6250000}"/>
    <cellStyle name="40% - Accent6 2 4 2 3 2" xfId="10659" xr:uid="{00000000-0005-0000-0000-0000E7250000}"/>
    <cellStyle name="40% - Accent6 2 4 2 4" xfId="10660" xr:uid="{00000000-0005-0000-0000-0000E8250000}"/>
    <cellStyle name="40% - Accent6 2 4 3" xfId="10661" xr:uid="{00000000-0005-0000-0000-0000E9250000}"/>
    <cellStyle name="40% - Accent6 2 4 3 2" xfId="10662" xr:uid="{00000000-0005-0000-0000-0000EA250000}"/>
    <cellStyle name="40% - Accent6 2 4 3 2 2" xfId="10663" xr:uid="{00000000-0005-0000-0000-0000EB250000}"/>
    <cellStyle name="40% - Accent6 2 4 3 2 2 2" xfId="10664" xr:uid="{00000000-0005-0000-0000-0000EC250000}"/>
    <cellStyle name="40% - Accent6 2 4 3 2 3" xfId="10665" xr:uid="{00000000-0005-0000-0000-0000ED250000}"/>
    <cellStyle name="40% - Accent6 2 4 3 3" xfId="10666" xr:uid="{00000000-0005-0000-0000-0000EE250000}"/>
    <cellStyle name="40% - Accent6 2 4 3 3 2" xfId="10667" xr:uid="{00000000-0005-0000-0000-0000EF250000}"/>
    <cellStyle name="40% - Accent6 2 4 3 4" xfId="10668" xr:uid="{00000000-0005-0000-0000-0000F0250000}"/>
    <cellStyle name="40% - Accent6 2 4 4" xfId="10669" xr:uid="{00000000-0005-0000-0000-0000F1250000}"/>
    <cellStyle name="40% - Accent6 2 4 4 2" xfId="10670" xr:uid="{00000000-0005-0000-0000-0000F2250000}"/>
    <cellStyle name="40% - Accent6 2 4 4 2 2" xfId="10671" xr:uid="{00000000-0005-0000-0000-0000F3250000}"/>
    <cellStyle name="40% - Accent6 2 4 4 2 2 2" xfId="10672" xr:uid="{00000000-0005-0000-0000-0000F4250000}"/>
    <cellStyle name="40% - Accent6 2 4 4 2 3" xfId="10673" xr:uid="{00000000-0005-0000-0000-0000F5250000}"/>
    <cellStyle name="40% - Accent6 2 4 4 3" xfId="10674" xr:uid="{00000000-0005-0000-0000-0000F6250000}"/>
    <cellStyle name="40% - Accent6 2 4 4 3 2" xfId="10675" xr:uid="{00000000-0005-0000-0000-0000F7250000}"/>
    <cellStyle name="40% - Accent6 2 4 4 4" xfId="10676" xr:uid="{00000000-0005-0000-0000-0000F8250000}"/>
    <cellStyle name="40% - Accent6 2 4 5" xfId="10677" xr:uid="{00000000-0005-0000-0000-0000F9250000}"/>
    <cellStyle name="40% - Accent6 2 4 5 2" xfId="10678" xr:uid="{00000000-0005-0000-0000-0000FA250000}"/>
    <cellStyle name="40% - Accent6 2 4 5 2 2" xfId="10679" xr:uid="{00000000-0005-0000-0000-0000FB250000}"/>
    <cellStyle name="40% - Accent6 2 4 5 2 2 2" xfId="10680" xr:uid="{00000000-0005-0000-0000-0000FC250000}"/>
    <cellStyle name="40% - Accent6 2 4 5 2 3" xfId="10681" xr:uid="{00000000-0005-0000-0000-0000FD250000}"/>
    <cellStyle name="40% - Accent6 2 4 5 3" xfId="10682" xr:uid="{00000000-0005-0000-0000-0000FE250000}"/>
    <cellStyle name="40% - Accent6 2 4 5 3 2" xfId="10683" xr:uid="{00000000-0005-0000-0000-0000FF250000}"/>
    <cellStyle name="40% - Accent6 2 4 5 4" xfId="10684" xr:uid="{00000000-0005-0000-0000-000000260000}"/>
    <cellStyle name="40% - Accent6 2 4 6" xfId="10685" xr:uid="{00000000-0005-0000-0000-000001260000}"/>
    <cellStyle name="40% - Accent6 2 4 6 2" xfId="10686" xr:uid="{00000000-0005-0000-0000-000002260000}"/>
    <cellStyle name="40% - Accent6 2 4 6 2 2" xfId="10687" xr:uid="{00000000-0005-0000-0000-000003260000}"/>
    <cellStyle name="40% - Accent6 2 4 6 2 2 2" xfId="10688" xr:uid="{00000000-0005-0000-0000-000004260000}"/>
    <cellStyle name="40% - Accent6 2 4 6 2 3" xfId="10689" xr:uid="{00000000-0005-0000-0000-000005260000}"/>
    <cellStyle name="40% - Accent6 2 4 6 3" xfId="10690" xr:uid="{00000000-0005-0000-0000-000006260000}"/>
    <cellStyle name="40% - Accent6 2 4 6 3 2" xfId="10691" xr:uid="{00000000-0005-0000-0000-000007260000}"/>
    <cellStyle name="40% - Accent6 2 4 6 4" xfId="10692" xr:uid="{00000000-0005-0000-0000-000008260000}"/>
    <cellStyle name="40% - Accent6 2 4 7" xfId="10693" xr:uid="{00000000-0005-0000-0000-000009260000}"/>
    <cellStyle name="40% - Accent6 2 4 7 2" xfId="10694" xr:uid="{00000000-0005-0000-0000-00000A260000}"/>
    <cellStyle name="40% - Accent6 2 4 7 2 2" xfId="10695" xr:uid="{00000000-0005-0000-0000-00000B260000}"/>
    <cellStyle name="40% - Accent6 2 4 7 3" xfId="10696" xr:uid="{00000000-0005-0000-0000-00000C260000}"/>
    <cellStyle name="40% - Accent6 2 4 8" xfId="10697" xr:uid="{00000000-0005-0000-0000-00000D260000}"/>
    <cellStyle name="40% - Accent6 2 4 8 2" xfId="10698" xr:uid="{00000000-0005-0000-0000-00000E260000}"/>
    <cellStyle name="40% - Accent6 2 4 9" xfId="10699" xr:uid="{00000000-0005-0000-0000-00000F260000}"/>
    <cellStyle name="40% - Accent6 2 5" xfId="10700" xr:uid="{00000000-0005-0000-0000-000010260000}"/>
    <cellStyle name="40% - Accent6 2 5 2" xfId="10701" xr:uid="{00000000-0005-0000-0000-000011260000}"/>
    <cellStyle name="40% - Accent6 2 5 2 2" xfId="10702" xr:uid="{00000000-0005-0000-0000-000012260000}"/>
    <cellStyle name="40% - Accent6 2 5 2 2 2" xfId="10703" xr:uid="{00000000-0005-0000-0000-000013260000}"/>
    <cellStyle name="40% - Accent6 2 5 2 2 2 2" xfId="10704" xr:uid="{00000000-0005-0000-0000-000014260000}"/>
    <cellStyle name="40% - Accent6 2 5 2 2 3" xfId="10705" xr:uid="{00000000-0005-0000-0000-000015260000}"/>
    <cellStyle name="40% - Accent6 2 5 2 3" xfId="10706" xr:uid="{00000000-0005-0000-0000-000016260000}"/>
    <cellStyle name="40% - Accent6 2 5 2 3 2" xfId="10707" xr:uid="{00000000-0005-0000-0000-000017260000}"/>
    <cellStyle name="40% - Accent6 2 5 2 4" xfId="10708" xr:uid="{00000000-0005-0000-0000-000018260000}"/>
    <cellStyle name="40% - Accent6 2 5 3" xfId="10709" xr:uid="{00000000-0005-0000-0000-000019260000}"/>
    <cellStyle name="40% - Accent6 2 5 3 2" xfId="10710" xr:uid="{00000000-0005-0000-0000-00001A260000}"/>
    <cellStyle name="40% - Accent6 2 5 3 2 2" xfId="10711" xr:uid="{00000000-0005-0000-0000-00001B260000}"/>
    <cellStyle name="40% - Accent6 2 5 3 2 2 2" xfId="10712" xr:uid="{00000000-0005-0000-0000-00001C260000}"/>
    <cellStyle name="40% - Accent6 2 5 3 2 3" xfId="10713" xr:uid="{00000000-0005-0000-0000-00001D260000}"/>
    <cellStyle name="40% - Accent6 2 5 3 3" xfId="10714" xr:uid="{00000000-0005-0000-0000-00001E260000}"/>
    <cellStyle name="40% - Accent6 2 5 3 3 2" xfId="10715" xr:uid="{00000000-0005-0000-0000-00001F260000}"/>
    <cellStyle name="40% - Accent6 2 5 3 4" xfId="10716" xr:uid="{00000000-0005-0000-0000-000020260000}"/>
    <cellStyle name="40% - Accent6 2 5 4" xfId="10717" xr:uid="{00000000-0005-0000-0000-000021260000}"/>
    <cellStyle name="40% - Accent6 2 5 4 2" xfId="10718" xr:uid="{00000000-0005-0000-0000-000022260000}"/>
    <cellStyle name="40% - Accent6 2 5 4 2 2" xfId="10719" xr:uid="{00000000-0005-0000-0000-000023260000}"/>
    <cellStyle name="40% - Accent6 2 5 4 2 2 2" xfId="10720" xr:uid="{00000000-0005-0000-0000-000024260000}"/>
    <cellStyle name="40% - Accent6 2 5 4 2 3" xfId="10721" xr:uid="{00000000-0005-0000-0000-000025260000}"/>
    <cellStyle name="40% - Accent6 2 5 4 3" xfId="10722" xr:uid="{00000000-0005-0000-0000-000026260000}"/>
    <cellStyle name="40% - Accent6 2 5 4 3 2" xfId="10723" xr:uid="{00000000-0005-0000-0000-000027260000}"/>
    <cellStyle name="40% - Accent6 2 5 4 4" xfId="10724" xr:uid="{00000000-0005-0000-0000-000028260000}"/>
    <cellStyle name="40% - Accent6 2 5 5" xfId="10725" xr:uid="{00000000-0005-0000-0000-000029260000}"/>
    <cellStyle name="40% - Accent6 2 5 5 2" xfId="10726" xr:uid="{00000000-0005-0000-0000-00002A260000}"/>
    <cellStyle name="40% - Accent6 2 5 5 2 2" xfId="10727" xr:uid="{00000000-0005-0000-0000-00002B260000}"/>
    <cellStyle name="40% - Accent6 2 5 5 2 2 2" xfId="10728" xr:uid="{00000000-0005-0000-0000-00002C260000}"/>
    <cellStyle name="40% - Accent6 2 5 5 2 3" xfId="10729" xr:uid="{00000000-0005-0000-0000-00002D260000}"/>
    <cellStyle name="40% - Accent6 2 5 5 3" xfId="10730" xr:uid="{00000000-0005-0000-0000-00002E260000}"/>
    <cellStyle name="40% - Accent6 2 5 5 3 2" xfId="10731" xr:uid="{00000000-0005-0000-0000-00002F260000}"/>
    <cellStyle name="40% - Accent6 2 5 5 4" xfId="10732" xr:uid="{00000000-0005-0000-0000-000030260000}"/>
    <cellStyle name="40% - Accent6 2 5 6" xfId="10733" xr:uid="{00000000-0005-0000-0000-000031260000}"/>
    <cellStyle name="40% - Accent6 2 5 6 2" xfId="10734" xr:uid="{00000000-0005-0000-0000-000032260000}"/>
    <cellStyle name="40% - Accent6 2 5 6 2 2" xfId="10735" xr:uid="{00000000-0005-0000-0000-000033260000}"/>
    <cellStyle name="40% - Accent6 2 5 6 2 2 2" xfId="10736" xr:uid="{00000000-0005-0000-0000-000034260000}"/>
    <cellStyle name="40% - Accent6 2 5 6 2 3" xfId="10737" xr:uid="{00000000-0005-0000-0000-000035260000}"/>
    <cellStyle name="40% - Accent6 2 5 6 3" xfId="10738" xr:uid="{00000000-0005-0000-0000-000036260000}"/>
    <cellStyle name="40% - Accent6 2 5 6 3 2" xfId="10739" xr:uid="{00000000-0005-0000-0000-000037260000}"/>
    <cellStyle name="40% - Accent6 2 5 6 4" xfId="10740" xr:uid="{00000000-0005-0000-0000-000038260000}"/>
    <cellStyle name="40% - Accent6 2 5 7" xfId="10741" xr:uid="{00000000-0005-0000-0000-000039260000}"/>
    <cellStyle name="40% - Accent6 2 5 7 2" xfId="10742" xr:uid="{00000000-0005-0000-0000-00003A260000}"/>
    <cellStyle name="40% - Accent6 2 5 7 2 2" xfId="10743" xr:uid="{00000000-0005-0000-0000-00003B260000}"/>
    <cellStyle name="40% - Accent6 2 5 7 3" xfId="10744" xr:uid="{00000000-0005-0000-0000-00003C260000}"/>
    <cellStyle name="40% - Accent6 2 5 8" xfId="10745" xr:uid="{00000000-0005-0000-0000-00003D260000}"/>
    <cellStyle name="40% - Accent6 2 5 8 2" xfId="10746" xr:uid="{00000000-0005-0000-0000-00003E260000}"/>
    <cellStyle name="40% - Accent6 2 5 9" xfId="10747" xr:uid="{00000000-0005-0000-0000-00003F260000}"/>
    <cellStyle name="40% - Accent6 2 6" xfId="10748" xr:uid="{00000000-0005-0000-0000-000040260000}"/>
    <cellStyle name="40% - Accent6 2 6 2" xfId="10749" xr:uid="{00000000-0005-0000-0000-000041260000}"/>
    <cellStyle name="40% - Accent6 2 6 2 2" xfId="10750" xr:uid="{00000000-0005-0000-0000-000042260000}"/>
    <cellStyle name="40% - Accent6 2 6 2 2 2" xfId="10751" xr:uid="{00000000-0005-0000-0000-000043260000}"/>
    <cellStyle name="40% - Accent6 2 6 2 2 2 2" xfId="10752" xr:uid="{00000000-0005-0000-0000-000044260000}"/>
    <cellStyle name="40% - Accent6 2 6 2 2 3" xfId="10753" xr:uid="{00000000-0005-0000-0000-000045260000}"/>
    <cellStyle name="40% - Accent6 2 6 2 3" xfId="10754" xr:uid="{00000000-0005-0000-0000-000046260000}"/>
    <cellStyle name="40% - Accent6 2 6 2 3 2" xfId="10755" xr:uid="{00000000-0005-0000-0000-000047260000}"/>
    <cellStyle name="40% - Accent6 2 6 2 4" xfId="10756" xr:uid="{00000000-0005-0000-0000-000048260000}"/>
    <cellStyle name="40% - Accent6 2 6 3" xfId="10757" xr:uid="{00000000-0005-0000-0000-000049260000}"/>
    <cellStyle name="40% - Accent6 2 6 3 2" xfId="10758" xr:uid="{00000000-0005-0000-0000-00004A260000}"/>
    <cellStyle name="40% - Accent6 2 6 3 2 2" xfId="10759" xr:uid="{00000000-0005-0000-0000-00004B260000}"/>
    <cellStyle name="40% - Accent6 2 6 3 2 2 2" xfId="10760" xr:uid="{00000000-0005-0000-0000-00004C260000}"/>
    <cellStyle name="40% - Accent6 2 6 3 2 3" xfId="10761" xr:uid="{00000000-0005-0000-0000-00004D260000}"/>
    <cellStyle name="40% - Accent6 2 6 3 3" xfId="10762" xr:uid="{00000000-0005-0000-0000-00004E260000}"/>
    <cellStyle name="40% - Accent6 2 6 3 3 2" xfId="10763" xr:uid="{00000000-0005-0000-0000-00004F260000}"/>
    <cellStyle name="40% - Accent6 2 6 3 4" xfId="10764" xr:uid="{00000000-0005-0000-0000-000050260000}"/>
    <cellStyle name="40% - Accent6 2 6 4" xfId="10765" xr:uid="{00000000-0005-0000-0000-000051260000}"/>
    <cellStyle name="40% - Accent6 2 6 4 2" xfId="10766" xr:uid="{00000000-0005-0000-0000-000052260000}"/>
    <cellStyle name="40% - Accent6 2 6 4 2 2" xfId="10767" xr:uid="{00000000-0005-0000-0000-000053260000}"/>
    <cellStyle name="40% - Accent6 2 6 4 2 2 2" xfId="10768" xr:uid="{00000000-0005-0000-0000-000054260000}"/>
    <cellStyle name="40% - Accent6 2 6 4 2 3" xfId="10769" xr:uid="{00000000-0005-0000-0000-000055260000}"/>
    <cellStyle name="40% - Accent6 2 6 4 3" xfId="10770" xr:uid="{00000000-0005-0000-0000-000056260000}"/>
    <cellStyle name="40% - Accent6 2 6 4 3 2" xfId="10771" xr:uid="{00000000-0005-0000-0000-000057260000}"/>
    <cellStyle name="40% - Accent6 2 6 4 4" xfId="10772" xr:uid="{00000000-0005-0000-0000-000058260000}"/>
    <cellStyle name="40% - Accent6 2 6 5" xfId="10773" xr:uid="{00000000-0005-0000-0000-000059260000}"/>
    <cellStyle name="40% - Accent6 2 6 5 2" xfId="10774" xr:uid="{00000000-0005-0000-0000-00005A260000}"/>
    <cellStyle name="40% - Accent6 2 6 5 2 2" xfId="10775" xr:uid="{00000000-0005-0000-0000-00005B260000}"/>
    <cellStyle name="40% - Accent6 2 6 5 2 2 2" xfId="10776" xr:uid="{00000000-0005-0000-0000-00005C260000}"/>
    <cellStyle name="40% - Accent6 2 6 5 2 3" xfId="10777" xr:uid="{00000000-0005-0000-0000-00005D260000}"/>
    <cellStyle name="40% - Accent6 2 6 5 3" xfId="10778" xr:uid="{00000000-0005-0000-0000-00005E260000}"/>
    <cellStyle name="40% - Accent6 2 6 5 3 2" xfId="10779" xr:uid="{00000000-0005-0000-0000-00005F260000}"/>
    <cellStyle name="40% - Accent6 2 6 5 4" xfId="10780" xr:uid="{00000000-0005-0000-0000-000060260000}"/>
    <cellStyle name="40% - Accent6 2 6 6" xfId="10781" xr:uid="{00000000-0005-0000-0000-000061260000}"/>
    <cellStyle name="40% - Accent6 2 6 6 2" xfId="10782" xr:uid="{00000000-0005-0000-0000-000062260000}"/>
    <cellStyle name="40% - Accent6 2 6 6 2 2" xfId="10783" xr:uid="{00000000-0005-0000-0000-000063260000}"/>
    <cellStyle name="40% - Accent6 2 6 6 2 2 2" xfId="10784" xr:uid="{00000000-0005-0000-0000-000064260000}"/>
    <cellStyle name="40% - Accent6 2 6 6 2 3" xfId="10785" xr:uid="{00000000-0005-0000-0000-000065260000}"/>
    <cellStyle name="40% - Accent6 2 6 6 3" xfId="10786" xr:uid="{00000000-0005-0000-0000-000066260000}"/>
    <cellStyle name="40% - Accent6 2 6 6 3 2" xfId="10787" xr:uid="{00000000-0005-0000-0000-000067260000}"/>
    <cellStyle name="40% - Accent6 2 6 6 4" xfId="10788" xr:uid="{00000000-0005-0000-0000-000068260000}"/>
    <cellStyle name="40% - Accent6 2 6 7" xfId="10789" xr:uid="{00000000-0005-0000-0000-000069260000}"/>
    <cellStyle name="40% - Accent6 2 6 7 2" xfId="10790" xr:uid="{00000000-0005-0000-0000-00006A260000}"/>
    <cellStyle name="40% - Accent6 2 6 7 2 2" xfId="10791" xr:uid="{00000000-0005-0000-0000-00006B260000}"/>
    <cellStyle name="40% - Accent6 2 6 7 3" xfId="10792" xr:uid="{00000000-0005-0000-0000-00006C260000}"/>
    <cellStyle name="40% - Accent6 2 6 8" xfId="10793" xr:uid="{00000000-0005-0000-0000-00006D260000}"/>
    <cellStyle name="40% - Accent6 2 6 8 2" xfId="10794" xr:uid="{00000000-0005-0000-0000-00006E260000}"/>
    <cellStyle name="40% - Accent6 2 6 9" xfId="10795" xr:uid="{00000000-0005-0000-0000-00006F260000}"/>
    <cellStyle name="40% - Accent6 2 7" xfId="10796" xr:uid="{00000000-0005-0000-0000-000070260000}"/>
    <cellStyle name="40% - Accent6 2 7 2" xfId="10797" xr:uid="{00000000-0005-0000-0000-000071260000}"/>
    <cellStyle name="40% - Accent6 2 7 2 2" xfId="10798" xr:uid="{00000000-0005-0000-0000-000072260000}"/>
    <cellStyle name="40% - Accent6 2 7 2 2 2" xfId="10799" xr:uid="{00000000-0005-0000-0000-000073260000}"/>
    <cellStyle name="40% - Accent6 2 7 2 3" xfId="10800" xr:uid="{00000000-0005-0000-0000-000074260000}"/>
    <cellStyle name="40% - Accent6 2 7 3" xfId="10801" xr:uid="{00000000-0005-0000-0000-000075260000}"/>
    <cellStyle name="40% - Accent6 2 7 3 2" xfId="10802" xr:uid="{00000000-0005-0000-0000-000076260000}"/>
    <cellStyle name="40% - Accent6 2 7 4" xfId="10803" xr:uid="{00000000-0005-0000-0000-000077260000}"/>
    <cellStyle name="40% - Accent6 2 8" xfId="10804" xr:uid="{00000000-0005-0000-0000-000078260000}"/>
    <cellStyle name="40% - Accent6 2 8 2" xfId="10805" xr:uid="{00000000-0005-0000-0000-000079260000}"/>
    <cellStyle name="40% - Accent6 2 8 2 2" xfId="10806" xr:uid="{00000000-0005-0000-0000-00007A260000}"/>
    <cellStyle name="40% - Accent6 2 8 2 2 2" xfId="10807" xr:uid="{00000000-0005-0000-0000-00007B260000}"/>
    <cellStyle name="40% - Accent6 2 8 2 3" xfId="10808" xr:uid="{00000000-0005-0000-0000-00007C260000}"/>
    <cellStyle name="40% - Accent6 2 8 3" xfId="10809" xr:uid="{00000000-0005-0000-0000-00007D260000}"/>
    <cellStyle name="40% - Accent6 2 8 3 2" xfId="10810" xr:uid="{00000000-0005-0000-0000-00007E260000}"/>
    <cellStyle name="40% - Accent6 2 8 4" xfId="10811" xr:uid="{00000000-0005-0000-0000-00007F260000}"/>
    <cellStyle name="40% - Accent6 2 9" xfId="10812" xr:uid="{00000000-0005-0000-0000-000080260000}"/>
    <cellStyle name="40% - Accent6 2 9 2" xfId="10813" xr:uid="{00000000-0005-0000-0000-000081260000}"/>
    <cellStyle name="40% - Accent6 2 9 2 2" xfId="10814" xr:uid="{00000000-0005-0000-0000-000082260000}"/>
    <cellStyle name="40% - Accent6 2 9 2 2 2" xfId="10815" xr:uid="{00000000-0005-0000-0000-000083260000}"/>
    <cellStyle name="40% - Accent6 2 9 2 3" xfId="10816" xr:uid="{00000000-0005-0000-0000-000084260000}"/>
    <cellStyle name="40% - Accent6 2 9 3" xfId="10817" xr:uid="{00000000-0005-0000-0000-000085260000}"/>
    <cellStyle name="40% - Accent6 2 9 3 2" xfId="10818" xr:uid="{00000000-0005-0000-0000-000086260000}"/>
    <cellStyle name="40% - Accent6 2 9 4" xfId="10819" xr:uid="{00000000-0005-0000-0000-000087260000}"/>
    <cellStyle name="40% - Accent6 3" xfId="10820" xr:uid="{00000000-0005-0000-0000-000088260000}"/>
    <cellStyle name="40% - Accent6 3 10" xfId="10821" xr:uid="{00000000-0005-0000-0000-000089260000}"/>
    <cellStyle name="40% - Accent6 3 10 2" xfId="10822" xr:uid="{00000000-0005-0000-0000-00008A260000}"/>
    <cellStyle name="40% - Accent6 3 10 2 2" xfId="10823" xr:uid="{00000000-0005-0000-0000-00008B260000}"/>
    <cellStyle name="40% - Accent6 3 10 2 2 2" xfId="10824" xr:uid="{00000000-0005-0000-0000-00008C260000}"/>
    <cellStyle name="40% - Accent6 3 10 2 3" xfId="10825" xr:uid="{00000000-0005-0000-0000-00008D260000}"/>
    <cellStyle name="40% - Accent6 3 10 3" xfId="10826" xr:uid="{00000000-0005-0000-0000-00008E260000}"/>
    <cellStyle name="40% - Accent6 3 10 3 2" xfId="10827" xr:uid="{00000000-0005-0000-0000-00008F260000}"/>
    <cellStyle name="40% - Accent6 3 10 4" xfId="10828" xr:uid="{00000000-0005-0000-0000-000090260000}"/>
    <cellStyle name="40% - Accent6 3 11" xfId="10829" xr:uid="{00000000-0005-0000-0000-000091260000}"/>
    <cellStyle name="40% - Accent6 3 11 2" xfId="10830" xr:uid="{00000000-0005-0000-0000-000092260000}"/>
    <cellStyle name="40% - Accent6 3 11 2 2" xfId="10831" xr:uid="{00000000-0005-0000-0000-000093260000}"/>
    <cellStyle name="40% - Accent6 3 11 2 2 2" xfId="10832" xr:uid="{00000000-0005-0000-0000-000094260000}"/>
    <cellStyle name="40% - Accent6 3 11 2 3" xfId="10833" xr:uid="{00000000-0005-0000-0000-000095260000}"/>
    <cellStyle name="40% - Accent6 3 11 3" xfId="10834" xr:uid="{00000000-0005-0000-0000-000096260000}"/>
    <cellStyle name="40% - Accent6 3 11 3 2" xfId="10835" xr:uid="{00000000-0005-0000-0000-000097260000}"/>
    <cellStyle name="40% - Accent6 3 11 4" xfId="10836" xr:uid="{00000000-0005-0000-0000-000098260000}"/>
    <cellStyle name="40% - Accent6 3 12" xfId="10837" xr:uid="{00000000-0005-0000-0000-000099260000}"/>
    <cellStyle name="40% - Accent6 3 12 2" xfId="10838" xr:uid="{00000000-0005-0000-0000-00009A260000}"/>
    <cellStyle name="40% - Accent6 3 12 2 2" xfId="10839" xr:uid="{00000000-0005-0000-0000-00009B260000}"/>
    <cellStyle name="40% - Accent6 3 12 2 2 2" xfId="10840" xr:uid="{00000000-0005-0000-0000-00009C260000}"/>
    <cellStyle name="40% - Accent6 3 12 2 3" xfId="10841" xr:uid="{00000000-0005-0000-0000-00009D260000}"/>
    <cellStyle name="40% - Accent6 3 12 3" xfId="10842" xr:uid="{00000000-0005-0000-0000-00009E260000}"/>
    <cellStyle name="40% - Accent6 3 12 3 2" xfId="10843" xr:uid="{00000000-0005-0000-0000-00009F260000}"/>
    <cellStyle name="40% - Accent6 3 12 4" xfId="10844" xr:uid="{00000000-0005-0000-0000-0000A0260000}"/>
    <cellStyle name="40% - Accent6 3 13" xfId="10845" xr:uid="{00000000-0005-0000-0000-0000A1260000}"/>
    <cellStyle name="40% - Accent6 3 13 2" xfId="10846" xr:uid="{00000000-0005-0000-0000-0000A2260000}"/>
    <cellStyle name="40% - Accent6 3 13 2 2" xfId="10847" xr:uid="{00000000-0005-0000-0000-0000A3260000}"/>
    <cellStyle name="40% - Accent6 3 13 3" xfId="10848" xr:uid="{00000000-0005-0000-0000-0000A4260000}"/>
    <cellStyle name="40% - Accent6 3 14" xfId="10849" xr:uid="{00000000-0005-0000-0000-0000A5260000}"/>
    <cellStyle name="40% - Accent6 3 14 2" xfId="10850" xr:uid="{00000000-0005-0000-0000-0000A6260000}"/>
    <cellStyle name="40% - Accent6 3 14 2 2" xfId="10851" xr:uid="{00000000-0005-0000-0000-0000A7260000}"/>
    <cellStyle name="40% - Accent6 3 14 3" xfId="10852" xr:uid="{00000000-0005-0000-0000-0000A8260000}"/>
    <cellStyle name="40% - Accent6 3 15" xfId="10853" xr:uid="{00000000-0005-0000-0000-0000A9260000}"/>
    <cellStyle name="40% - Accent6 3 15 2" xfId="10854" xr:uid="{00000000-0005-0000-0000-0000AA260000}"/>
    <cellStyle name="40% - Accent6 3 15 2 2" xfId="10855" xr:uid="{00000000-0005-0000-0000-0000AB260000}"/>
    <cellStyle name="40% - Accent6 3 15 3" xfId="10856" xr:uid="{00000000-0005-0000-0000-0000AC260000}"/>
    <cellStyle name="40% - Accent6 3 16" xfId="10857" xr:uid="{00000000-0005-0000-0000-0000AD260000}"/>
    <cellStyle name="40% - Accent6 3 16 2" xfId="10858" xr:uid="{00000000-0005-0000-0000-0000AE260000}"/>
    <cellStyle name="40% - Accent6 3 16 2 2" xfId="10859" xr:uid="{00000000-0005-0000-0000-0000AF260000}"/>
    <cellStyle name="40% - Accent6 3 16 3" xfId="10860" xr:uid="{00000000-0005-0000-0000-0000B0260000}"/>
    <cellStyle name="40% - Accent6 3 17" xfId="10861" xr:uid="{00000000-0005-0000-0000-0000B1260000}"/>
    <cellStyle name="40% - Accent6 3 17 2" xfId="10862" xr:uid="{00000000-0005-0000-0000-0000B2260000}"/>
    <cellStyle name="40% - Accent6 3 17 2 2" xfId="10863" xr:uid="{00000000-0005-0000-0000-0000B3260000}"/>
    <cellStyle name="40% - Accent6 3 17 3" xfId="10864" xr:uid="{00000000-0005-0000-0000-0000B4260000}"/>
    <cellStyle name="40% - Accent6 3 18" xfId="10865" xr:uid="{00000000-0005-0000-0000-0000B5260000}"/>
    <cellStyle name="40% - Accent6 3 18 2" xfId="10866" xr:uid="{00000000-0005-0000-0000-0000B6260000}"/>
    <cellStyle name="40% - Accent6 3 18 2 2" xfId="10867" xr:uid="{00000000-0005-0000-0000-0000B7260000}"/>
    <cellStyle name="40% - Accent6 3 18 3" xfId="10868" xr:uid="{00000000-0005-0000-0000-0000B8260000}"/>
    <cellStyle name="40% - Accent6 3 19" xfId="10869" xr:uid="{00000000-0005-0000-0000-0000B9260000}"/>
    <cellStyle name="40% - Accent6 3 19 2" xfId="10870" xr:uid="{00000000-0005-0000-0000-0000BA260000}"/>
    <cellStyle name="40% - Accent6 3 19 2 2" xfId="10871" xr:uid="{00000000-0005-0000-0000-0000BB260000}"/>
    <cellStyle name="40% - Accent6 3 19 3" xfId="10872" xr:uid="{00000000-0005-0000-0000-0000BC260000}"/>
    <cellStyle name="40% - Accent6 3 2" xfId="10873" xr:uid="{00000000-0005-0000-0000-0000BD260000}"/>
    <cellStyle name="40% - Accent6 3 2 10" xfId="10874" xr:uid="{00000000-0005-0000-0000-0000BE260000}"/>
    <cellStyle name="40% - Accent6 3 2 10 2" xfId="10875" xr:uid="{00000000-0005-0000-0000-0000BF260000}"/>
    <cellStyle name="40% - Accent6 3 2 11" xfId="10876" xr:uid="{00000000-0005-0000-0000-0000C0260000}"/>
    <cellStyle name="40% - Accent6 3 2 12" xfId="10877" xr:uid="{00000000-0005-0000-0000-0000C1260000}"/>
    <cellStyle name="40% - Accent6 3 2 2" xfId="10878" xr:uid="{00000000-0005-0000-0000-0000C2260000}"/>
    <cellStyle name="40% - Accent6 3 2 2 2" xfId="10879" xr:uid="{00000000-0005-0000-0000-0000C3260000}"/>
    <cellStyle name="40% - Accent6 3 2 2 2 2" xfId="10880" xr:uid="{00000000-0005-0000-0000-0000C4260000}"/>
    <cellStyle name="40% - Accent6 3 2 2 2 2 2" xfId="10881" xr:uid="{00000000-0005-0000-0000-0000C5260000}"/>
    <cellStyle name="40% - Accent6 3 2 2 2 2 2 2" xfId="10882" xr:uid="{00000000-0005-0000-0000-0000C6260000}"/>
    <cellStyle name="40% - Accent6 3 2 2 2 2 3" xfId="10883" xr:uid="{00000000-0005-0000-0000-0000C7260000}"/>
    <cellStyle name="40% - Accent6 3 2 2 2 3" xfId="10884" xr:uid="{00000000-0005-0000-0000-0000C8260000}"/>
    <cellStyle name="40% - Accent6 3 2 2 2 3 2" xfId="10885" xr:uid="{00000000-0005-0000-0000-0000C9260000}"/>
    <cellStyle name="40% - Accent6 3 2 2 2 4" xfId="10886" xr:uid="{00000000-0005-0000-0000-0000CA260000}"/>
    <cellStyle name="40% - Accent6 3 2 2 3" xfId="10887" xr:uid="{00000000-0005-0000-0000-0000CB260000}"/>
    <cellStyle name="40% - Accent6 3 2 2 3 2" xfId="10888" xr:uid="{00000000-0005-0000-0000-0000CC260000}"/>
    <cellStyle name="40% - Accent6 3 2 2 3 2 2" xfId="10889" xr:uid="{00000000-0005-0000-0000-0000CD260000}"/>
    <cellStyle name="40% - Accent6 3 2 2 3 2 2 2" xfId="10890" xr:uid="{00000000-0005-0000-0000-0000CE260000}"/>
    <cellStyle name="40% - Accent6 3 2 2 3 2 3" xfId="10891" xr:uid="{00000000-0005-0000-0000-0000CF260000}"/>
    <cellStyle name="40% - Accent6 3 2 2 3 3" xfId="10892" xr:uid="{00000000-0005-0000-0000-0000D0260000}"/>
    <cellStyle name="40% - Accent6 3 2 2 3 3 2" xfId="10893" xr:uid="{00000000-0005-0000-0000-0000D1260000}"/>
    <cellStyle name="40% - Accent6 3 2 2 3 4" xfId="10894" xr:uid="{00000000-0005-0000-0000-0000D2260000}"/>
    <cellStyle name="40% - Accent6 3 2 2 4" xfId="10895" xr:uid="{00000000-0005-0000-0000-0000D3260000}"/>
    <cellStyle name="40% - Accent6 3 2 2 4 2" xfId="10896" xr:uid="{00000000-0005-0000-0000-0000D4260000}"/>
    <cellStyle name="40% - Accent6 3 2 2 4 2 2" xfId="10897" xr:uid="{00000000-0005-0000-0000-0000D5260000}"/>
    <cellStyle name="40% - Accent6 3 2 2 4 2 2 2" xfId="10898" xr:uid="{00000000-0005-0000-0000-0000D6260000}"/>
    <cellStyle name="40% - Accent6 3 2 2 4 2 3" xfId="10899" xr:uid="{00000000-0005-0000-0000-0000D7260000}"/>
    <cellStyle name="40% - Accent6 3 2 2 4 3" xfId="10900" xr:uid="{00000000-0005-0000-0000-0000D8260000}"/>
    <cellStyle name="40% - Accent6 3 2 2 4 3 2" xfId="10901" xr:uid="{00000000-0005-0000-0000-0000D9260000}"/>
    <cellStyle name="40% - Accent6 3 2 2 4 4" xfId="10902" xr:uid="{00000000-0005-0000-0000-0000DA260000}"/>
    <cellStyle name="40% - Accent6 3 2 2 5" xfId="10903" xr:uid="{00000000-0005-0000-0000-0000DB260000}"/>
    <cellStyle name="40% - Accent6 3 2 2 5 2" xfId="10904" xr:uid="{00000000-0005-0000-0000-0000DC260000}"/>
    <cellStyle name="40% - Accent6 3 2 2 5 2 2" xfId="10905" xr:uid="{00000000-0005-0000-0000-0000DD260000}"/>
    <cellStyle name="40% - Accent6 3 2 2 5 2 2 2" xfId="10906" xr:uid="{00000000-0005-0000-0000-0000DE260000}"/>
    <cellStyle name="40% - Accent6 3 2 2 5 2 3" xfId="10907" xr:uid="{00000000-0005-0000-0000-0000DF260000}"/>
    <cellStyle name="40% - Accent6 3 2 2 5 3" xfId="10908" xr:uid="{00000000-0005-0000-0000-0000E0260000}"/>
    <cellStyle name="40% - Accent6 3 2 2 5 3 2" xfId="10909" xr:uid="{00000000-0005-0000-0000-0000E1260000}"/>
    <cellStyle name="40% - Accent6 3 2 2 5 4" xfId="10910" xr:uid="{00000000-0005-0000-0000-0000E2260000}"/>
    <cellStyle name="40% - Accent6 3 2 2 6" xfId="10911" xr:uid="{00000000-0005-0000-0000-0000E3260000}"/>
    <cellStyle name="40% - Accent6 3 2 2 6 2" xfId="10912" xr:uid="{00000000-0005-0000-0000-0000E4260000}"/>
    <cellStyle name="40% - Accent6 3 2 2 6 2 2" xfId="10913" xr:uid="{00000000-0005-0000-0000-0000E5260000}"/>
    <cellStyle name="40% - Accent6 3 2 2 6 2 2 2" xfId="10914" xr:uid="{00000000-0005-0000-0000-0000E6260000}"/>
    <cellStyle name="40% - Accent6 3 2 2 6 2 3" xfId="10915" xr:uid="{00000000-0005-0000-0000-0000E7260000}"/>
    <cellStyle name="40% - Accent6 3 2 2 6 3" xfId="10916" xr:uid="{00000000-0005-0000-0000-0000E8260000}"/>
    <cellStyle name="40% - Accent6 3 2 2 6 3 2" xfId="10917" xr:uid="{00000000-0005-0000-0000-0000E9260000}"/>
    <cellStyle name="40% - Accent6 3 2 2 6 4" xfId="10918" xr:uid="{00000000-0005-0000-0000-0000EA260000}"/>
    <cellStyle name="40% - Accent6 3 2 2 7" xfId="10919" xr:uid="{00000000-0005-0000-0000-0000EB260000}"/>
    <cellStyle name="40% - Accent6 3 2 2 7 2" xfId="10920" xr:uid="{00000000-0005-0000-0000-0000EC260000}"/>
    <cellStyle name="40% - Accent6 3 2 2 7 2 2" xfId="10921" xr:uid="{00000000-0005-0000-0000-0000ED260000}"/>
    <cellStyle name="40% - Accent6 3 2 2 7 3" xfId="10922" xr:uid="{00000000-0005-0000-0000-0000EE260000}"/>
    <cellStyle name="40% - Accent6 3 2 2 8" xfId="10923" xr:uid="{00000000-0005-0000-0000-0000EF260000}"/>
    <cellStyle name="40% - Accent6 3 2 2 8 2" xfId="10924" xr:uid="{00000000-0005-0000-0000-0000F0260000}"/>
    <cellStyle name="40% - Accent6 3 2 2 9" xfId="10925" xr:uid="{00000000-0005-0000-0000-0000F1260000}"/>
    <cellStyle name="40% - Accent6 3 2 3" xfId="10926" xr:uid="{00000000-0005-0000-0000-0000F2260000}"/>
    <cellStyle name="40% - Accent6 3 2 3 2" xfId="10927" xr:uid="{00000000-0005-0000-0000-0000F3260000}"/>
    <cellStyle name="40% - Accent6 3 2 3 2 2" xfId="10928" xr:uid="{00000000-0005-0000-0000-0000F4260000}"/>
    <cellStyle name="40% - Accent6 3 2 3 2 2 2" xfId="10929" xr:uid="{00000000-0005-0000-0000-0000F5260000}"/>
    <cellStyle name="40% - Accent6 3 2 3 2 2 2 2" xfId="10930" xr:uid="{00000000-0005-0000-0000-0000F6260000}"/>
    <cellStyle name="40% - Accent6 3 2 3 2 2 3" xfId="10931" xr:uid="{00000000-0005-0000-0000-0000F7260000}"/>
    <cellStyle name="40% - Accent6 3 2 3 2 3" xfId="10932" xr:uid="{00000000-0005-0000-0000-0000F8260000}"/>
    <cellStyle name="40% - Accent6 3 2 3 2 3 2" xfId="10933" xr:uid="{00000000-0005-0000-0000-0000F9260000}"/>
    <cellStyle name="40% - Accent6 3 2 3 2 4" xfId="10934" xr:uid="{00000000-0005-0000-0000-0000FA260000}"/>
    <cellStyle name="40% - Accent6 3 2 3 3" xfId="10935" xr:uid="{00000000-0005-0000-0000-0000FB260000}"/>
    <cellStyle name="40% - Accent6 3 2 3 3 2" xfId="10936" xr:uid="{00000000-0005-0000-0000-0000FC260000}"/>
    <cellStyle name="40% - Accent6 3 2 3 3 2 2" xfId="10937" xr:uid="{00000000-0005-0000-0000-0000FD260000}"/>
    <cellStyle name="40% - Accent6 3 2 3 3 2 2 2" xfId="10938" xr:uid="{00000000-0005-0000-0000-0000FE260000}"/>
    <cellStyle name="40% - Accent6 3 2 3 3 2 3" xfId="10939" xr:uid="{00000000-0005-0000-0000-0000FF260000}"/>
    <cellStyle name="40% - Accent6 3 2 3 3 3" xfId="10940" xr:uid="{00000000-0005-0000-0000-000000270000}"/>
    <cellStyle name="40% - Accent6 3 2 3 3 3 2" xfId="10941" xr:uid="{00000000-0005-0000-0000-000001270000}"/>
    <cellStyle name="40% - Accent6 3 2 3 3 4" xfId="10942" xr:uid="{00000000-0005-0000-0000-000002270000}"/>
    <cellStyle name="40% - Accent6 3 2 3 4" xfId="10943" xr:uid="{00000000-0005-0000-0000-000003270000}"/>
    <cellStyle name="40% - Accent6 3 2 3 4 2" xfId="10944" xr:uid="{00000000-0005-0000-0000-000004270000}"/>
    <cellStyle name="40% - Accent6 3 2 3 4 2 2" xfId="10945" xr:uid="{00000000-0005-0000-0000-000005270000}"/>
    <cellStyle name="40% - Accent6 3 2 3 4 2 2 2" xfId="10946" xr:uid="{00000000-0005-0000-0000-000006270000}"/>
    <cellStyle name="40% - Accent6 3 2 3 4 2 3" xfId="10947" xr:uid="{00000000-0005-0000-0000-000007270000}"/>
    <cellStyle name="40% - Accent6 3 2 3 4 3" xfId="10948" xr:uid="{00000000-0005-0000-0000-000008270000}"/>
    <cellStyle name="40% - Accent6 3 2 3 4 3 2" xfId="10949" xr:uid="{00000000-0005-0000-0000-000009270000}"/>
    <cellStyle name="40% - Accent6 3 2 3 4 4" xfId="10950" xr:uid="{00000000-0005-0000-0000-00000A270000}"/>
    <cellStyle name="40% - Accent6 3 2 3 5" xfId="10951" xr:uid="{00000000-0005-0000-0000-00000B270000}"/>
    <cellStyle name="40% - Accent6 3 2 3 5 2" xfId="10952" xr:uid="{00000000-0005-0000-0000-00000C270000}"/>
    <cellStyle name="40% - Accent6 3 2 3 5 2 2" xfId="10953" xr:uid="{00000000-0005-0000-0000-00000D270000}"/>
    <cellStyle name="40% - Accent6 3 2 3 5 2 2 2" xfId="10954" xr:uid="{00000000-0005-0000-0000-00000E270000}"/>
    <cellStyle name="40% - Accent6 3 2 3 5 2 3" xfId="10955" xr:uid="{00000000-0005-0000-0000-00000F270000}"/>
    <cellStyle name="40% - Accent6 3 2 3 5 3" xfId="10956" xr:uid="{00000000-0005-0000-0000-000010270000}"/>
    <cellStyle name="40% - Accent6 3 2 3 5 3 2" xfId="10957" xr:uid="{00000000-0005-0000-0000-000011270000}"/>
    <cellStyle name="40% - Accent6 3 2 3 5 4" xfId="10958" xr:uid="{00000000-0005-0000-0000-000012270000}"/>
    <cellStyle name="40% - Accent6 3 2 3 6" xfId="10959" xr:uid="{00000000-0005-0000-0000-000013270000}"/>
    <cellStyle name="40% - Accent6 3 2 3 6 2" xfId="10960" xr:uid="{00000000-0005-0000-0000-000014270000}"/>
    <cellStyle name="40% - Accent6 3 2 3 6 2 2" xfId="10961" xr:uid="{00000000-0005-0000-0000-000015270000}"/>
    <cellStyle name="40% - Accent6 3 2 3 6 2 2 2" xfId="10962" xr:uid="{00000000-0005-0000-0000-000016270000}"/>
    <cellStyle name="40% - Accent6 3 2 3 6 2 3" xfId="10963" xr:uid="{00000000-0005-0000-0000-000017270000}"/>
    <cellStyle name="40% - Accent6 3 2 3 6 3" xfId="10964" xr:uid="{00000000-0005-0000-0000-000018270000}"/>
    <cellStyle name="40% - Accent6 3 2 3 6 3 2" xfId="10965" xr:uid="{00000000-0005-0000-0000-000019270000}"/>
    <cellStyle name="40% - Accent6 3 2 3 6 4" xfId="10966" xr:uid="{00000000-0005-0000-0000-00001A270000}"/>
    <cellStyle name="40% - Accent6 3 2 3 7" xfId="10967" xr:uid="{00000000-0005-0000-0000-00001B270000}"/>
    <cellStyle name="40% - Accent6 3 2 3 7 2" xfId="10968" xr:uid="{00000000-0005-0000-0000-00001C270000}"/>
    <cellStyle name="40% - Accent6 3 2 3 7 2 2" xfId="10969" xr:uid="{00000000-0005-0000-0000-00001D270000}"/>
    <cellStyle name="40% - Accent6 3 2 3 7 3" xfId="10970" xr:uid="{00000000-0005-0000-0000-00001E270000}"/>
    <cellStyle name="40% - Accent6 3 2 3 8" xfId="10971" xr:uid="{00000000-0005-0000-0000-00001F270000}"/>
    <cellStyle name="40% - Accent6 3 2 3 8 2" xfId="10972" xr:uid="{00000000-0005-0000-0000-000020270000}"/>
    <cellStyle name="40% - Accent6 3 2 3 9" xfId="10973" xr:uid="{00000000-0005-0000-0000-000021270000}"/>
    <cellStyle name="40% - Accent6 3 2 4" xfId="10974" xr:uid="{00000000-0005-0000-0000-000022270000}"/>
    <cellStyle name="40% - Accent6 3 2 4 2" xfId="10975" xr:uid="{00000000-0005-0000-0000-000023270000}"/>
    <cellStyle name="40% - Accent6 3 2 4 2 2" xfId="10976" xr:uid="{00000000-0005-0000-0000-000024270000}"/>
    <cellStyle name="40% - Accent6 3 2 4 2 2 2" xfId="10977" xr:uid="{00000000-0005-0000-0000-000025270000}"/>
    <cellStyle name="40% - Accent6 3 2 4 2 3" xfId="10978" xr:uid="{00000000-0005-0000-0000-000026270000}"/>
    <cellStyle name="40% - Accent6 3 2 4 3" xfId="10979" xr:uid="{00000000-0005-0000-0000-000027270000}"/>
    <cellStyle name="40% - Accent6 3 2 4 3 2" xfId="10980" xr:uid="{00000000-0005-0000-0000-000028270000}"/>
    <cellStyle name="40% - Accent6 3 2 4 4" xfId="10981" xr:uid="{00000000-0005-0000-0000-000029270000}"/>
    <cellStyle name="40% - Accent6 3 2 5" xfId="10982" xr:uid="{00000000-0005-0000-0000-00002A270000}"/>
    <cellStyle name="40% - Accent6 3 2 5 2" xfId="10983" xr:uid="{00000000-0005-0000-0000-00002B270000}"/>
    <cellStyle name="40% - Accent6 3 2 5 2 2" xfId="10984" xr:uid="{00000000-0005-0000-0000-00002C270000}"/>
    <cellStyle name="40% - Accent6 3 2 5 2 2 2" xfId="10985" xr:uid="{00000000-0005-0000-0000-00002D270000}"/>
    <cellStyle name="40% - Accent6 3 2 5 2 3" xfId="10986" xr:uid="{00000000-0005-0000-0000-00002E270000}"/>
    <cellStyle name="40% - Accent6 3 2 5 3" xfId="10987" xr:uid="{00000000-0005-0000-0000-00002F270000}"/>
    <cellStyle name="40% - Accent6 3 2 5 3 2" xfId="10988" xr:uid="{00000000-0005-0000-0000-000030270000}"/>
    <cellStyle name="40% - Accent6 3 2 5 4" xfId="10989" xr:uid="{00000000-0005-0000-0000-000031270000}"/>
    <cellStyle name="40% - Accent6 3 2 6" xfId="10990" xr:uid="{00000000-0005-0000-0000-000032270000}"/>
    <cellStyle name="40% - Accent6 3 2 6 2" xfId="10991" xr:uid="{00000000-0005-0000-0000-000033270000}"/>
    <cellStyle name="40% - Accent6 3 2 6 2 2" xfId="10992" xr:uid="{00000000-0005-0000-0000-000034270000}"/>
    <cellStyle name="40% - Accent6 3 2 6 2 2 2" xfId="10993" xr:uid="{00000000-0005-0000-0000-000035270000}"/>
    <cellStyle name="40% - Accent6 3 2 6 2 3" xfId="10994" xr:uid="{00000000-0005-0000-0000-000036270000}"/>
    <cellStyle name="40% - Accent6 3 2 6 3" xfId="10995" xr:uid="{00000000-0005-0000-0000-000037270000}"/>
    <cellStyle name="40% - Accent6 3 2 6 3 2" xfId="10996" xr:uid="{00000000-0005-0000-0000-000038270000}"/>
    <cellStyle name="40% - Accent6 3 2 6 4" xfId="10997" xr:uid="{00000000-0005-0000-0000-000039270000}"/>
    <cellStyle name="40% - Accent6 3 2 7" xfId="10998" xr:uid="{00000000-0005-0000-0000-00003A270000}"/>
    <cellStyle name="40% - Accent6 3 2 7 2" xfId="10999" xr:uid="{00000000-0005-0000-0000-00003B270000}"/>
    <cellStyle name="40% - Accent6 3 2 7 2 2" xfId="11000" xr:uid="{00000000-0005-0000-0000-00003C270000}"/>
    <cellStyle name="40% - Accent6 3 2 7 2 2 2" xfId="11001" xr:uid="{00000000-0005-0000-0000-00003D270000}"/>
    <cellStyle name="40% - Accent6 3 2 7 2 3" xfId="11002" xr:uid="{00000000-0005-0000-0000-00003E270000}"/>
    <cellStyle name="40% - Accent6 3 2 7 3" xfId="11003" xr:uid="{00000000-0005-0000-0000-00003F270000}"/>
    <cellStyle name="40% - Accent6 3 2 7 3 2" xfId="11004" xr:uid="{00000000-0005-0000-0000-000040270000}"/>
    <cellStyle name="40% - Accent6 3 2 7 4" xfId="11005" xr:uid="{00000000-0005-0000-0000-000041270000}"/>
    <cellStyle name="40% - Accent6 3 2 8" xfId="11006" xr:uid="{00000000-0005-0000-0000-000042270000}"/>
    <cellStyle name="40% - Accent6 3 2 8 2" xfId="11007" xr:uid="{00000000-0005-0000-0000-000043270000}"/>
    <cellStyle name="40% - Accent6 3 2 8 2 2" xfId="11008" xr:uid="{00000000-0005-0000-0000-000044270000}"/>
    <cellStyle name="40% - Accent6 3 2 8 2 2 2" xfId="11009" xr:uid="{00000000-0005-0000-0000-000045270000}"/>
    <cellStyle name="40% - Accent6 3 2 8 2 3" xfId="11010" xr:uid="{00000000-0005-0000-0000-000046270000}"/>
    <cellStyle name="40% - Accent6 3 2 8 3" xfId="11011" xr:uid="{00000000-0005-0000-0000-000047270000}"/>
    <cellStyle name="40% - Accent6 3 2 8 3 2" xfId="11012" xr:uid="{00000000-0005-0000-0000-000048270000}"/>
    <cellStyle name="40% - Accent6 3 2 8 4" xfId="11013" xr:uid="{00000000-0005-0000-0000-000049270000}"/>
    <cellStyle name="40% - Accent6 3 2 9" xfId="11014" xr:uid="{00000000-0005-0000-0000-00004A270000}"/>
    <cellStyle name="40% - Accent6 3 2 9 2" xfId="11015" xr:uid="{00000000-0005-0000-0000-00004B270000}"/>
    <cellStyle name="40% - Accent6 3 2 9 2 2" xfId="11016" xr:uid="{00000000-0005-0000-0000-00004C270000}"/>
    <cellStyle name="40% - Accent6 3 2 9 3" xfId="11017" xr:uid="{00000000-0005-0000-0000-00004D270000}"/>
    <cellStyle name="40% - Accent6 3 20" xfId="11018" xr:uid="{00000000-0005-0000-0000-00004E270000}"/>
    <cellStyle name="40% - Accent6 3 20 2" xfId="11019" xr:uid="{00000000-0005-0000-0000-00004F270000}"/>
    <cellStyle name="40% - Accent6 3 20 2 2" xfId="11020" xr:uid="{00000000-0005-0000-0000-000050270000}"/>
    <cellStyle name="40% - Accent6 3 20 3" xfId="11021" xr:uid="{00000000-0005-0000-0000-000051270000}"/>
    <cellStyle name="40% - Accent6 3 21" xfId="11022" xr:uid="{00000000-0005-0000-0000-000052270000}"/>
    <cellStyle name="40% - Accent6 3 21 2" xfId="11023" xr:uid="{00000000-0005-0000-0000-000053270000}"/>
    <cellStyle name="40% - Accent6 3 21 2 2" xfId="11024" xr:uid="{00000000-0005-0000-0000-000054270000}"/>
    <cellStyle name="40% - Accent6 3 21 3" xfId="11025" xr:uid="{00000000-0005-0000-0000-000055270000}"/>
    <cellStyle name="40% - Accent6 3 22" xfId="11026" xr:uid="{00000000-0005-0000-0000-000056270000}"/>
    <cellStyle name="40% - Accent6 3 22 2" xfId="11027" xr:uid="{00000000-0005-0000-0000-000057270000}"/>
    <cellStyle name="40% - Accent6 3 22 2 2" xfId="11028" xr:uid="{00000000-0005-0000-0000-000058270000}"/>
    <cellStyle name="40% - Accent6 3 22 3" xfId="11029" xr:uid="{00000000-0005-0000-0000-000059270000}"/>
    <cellStyle name="40% - Accent6 3 23" xfId="11030" xr:uid="{00000000-0005-0000-0000-00005A270000}"/>
    <cellStyle name="40% - Accent6 3 23 2" xfId="11031" xr:uid="{00000000-0005-0000-0000-00005B270000}"/>
    <cellStyle name="40% - Accent6 3 23 2 2" xfId="11032" xr:uid="{00000000-0005-0000-0000-00005C270000}"/>
    <cellStyle name="40% - Accent6 3 23 3" xfId="11033" xr:uid="{00000000-0005-0000-0000-00005D270000}"/>
    <cellStyle name="40% - Accent6 3 24" xfId="11034" xr:uid="{00000000-0005-0000-0000-00005E270000}"/>
    <cellStyle name="40% - Accent6 3 24 2" xfId="11035" xr:uid="{00000000-0005-0000-0000-00005F270000}"/>
    <cellStyle name="40% - Accent6 3 24 2 2" xfId="11036" xr:uid="{00000000-0005-0000-0000-000060270000}"/>
    <cellStyle name="40% - Accent6 3 24 3" xfId="11037" xr:uid="{00000000-0005-0000-0000-000061270000}"/>
    <cellStyle name="40% - Accent6 3 25" xfId="11038" xr:uid="{00000000-0005-0000-0000-000062270000}"/>
    <cellStyle name="40% - Accent6 3 25 2" xfId="11039" xr:uid="{00000000-0005-0000-0000-000063270000}"/>
    <cellStyle name="40% - Accent6 3 25 2 2" xfId="11040" xr:uid="{00000000-0005-0000-0000-000064270000}"/>
    <cellStyle name="40% - Accent6 3 25 3" xfId="11041" xr:uid="{00000000-0005-0000-0000-000065270000}"/>
    <cellStyle name="40% - Accent6 3 26" xfId="11042" xr:uid="{00000000-0005-0000-0000-000066270000}"/>
    <cellStyle name="40% - Accent6 3 26 2" xfId="11043" xr:uid="{00000000-0005-0000-0000-000067270000}"/>
    <cellStyle name="40% - Accent6 3 26 2 2" xfId="11044" xr:uid="{00000000-0005-0000-0000-000068270000}"/>
    <cellStyle name="40% - Accent6 3 26 3" xfId="11045" xr:uid="{00000000-0005-0000-0000-000069270000}"/>
    <cellStyle name="40% - Accent6 3 27" xfId="11046" xr:uid="{00000000-0005-0000-0000-00006A270000}"/>
    <cellStyle name="40% - Accent6 3 27 2" xfId="11047" xr:uid="{00000000-0005-0000-0000-00006B270000}"/>
    <cellStyle name="40% - Accent6 3 27 2 2" xfId="11048" xr:uid="{00000000-0005-0000-0000-00006C270000}"/>
    <cellStyle name="40% - Accent6 3 27 3" xfId="11049" xr:uid="{00000000-0005-0000-0000-00006D270000}"/>
    <cellStyle name="40% - Accent6 3 28" xfId="11050" xr:uid="{00000000-0005-0000-0000-00006E270000}"/>
    <cellStyle name="40% - Accent6 3 28 2" xfId="11051" xr:uid="{00000000-0005-0000-0000-00006F270000}"/>
    <cellStyle name="40% - Accent6 3 28 2 2" xfId="11052" xr:uid="{00000000-0005-0000-0000-000070270000}"/>
    <cellStyle name="40% - Accent6 3 28 3" xfId="11053" xr:uid="{00000000-0005-0000-0000-000071270000}"/>
    <cellStyle name="40% - Accent6 3 29" xfId="11054" xr:uid="{00000000-0005-0000-0000-000072270000}"/>
    <cellStyle name="40% - Accent6 3 29 2" xfId="11055" xr:uid="{00000000-0005-0000-0000-000073270000}"/>
    <cellStyle name="40% - Accent6 3 29 2 2" xfId="11056" xr:uid="{00000000-0005-0000-0000-000074270000}"/>
    <cellStyle name="40% - Accent6 3 29 3" xfId="11057" xr:uid="{00000000-0005-0000-0000-000075270000}"/>
    <cellStyle name="40% - Accent6 3 3" xfId="11058" xr:uid="{00000000-0005-0000-0000-000076270000}"/>
    <cellStyle name="40% - Accent6 3 3 10" xfId="11059" xr:uid="{00000000-0005-0000-0000-000077270000}"/>
    <cellStyle name="40% - Accent6 3 3 2" xfId="11060" xr:uid="{00000000-0005-0000-0000-000078270000}"/>
    <cellStyle name="40% - Accent6 3 3 2 2" xfId="11061" xr:uid="{00000000-0005-0000-0000-000079270000}"/>
    <cellStyle name="40% - Accent6 3 3 2 2 2" xfId="11062" xr:uid="{00000000-0005-0000-0000-00007A270000}"/>
    <cellStyle name="40% - Accent6 3 3 2 2 2 2" xfId="11063" xr:uid="{00000000-0005-0000-0000-00007B270000}"/>
    <cellStyle name="40% - Accent6 3 3 2 2 3" xfId="11064" xr:uid="{00000000-0005-0000-0000-00007C270000}"/>
    <cellStyle name="40% - Accent6 3 3 2 3" xfId="11065" xr:uid="{00000000-0005-0000-0000-00007D270000}"/>
    <cellStyle name="40% - Accent6 3 3 2 3 2" xfId="11066" xr:uid="{00000000-0005-0000-0000-00007E270000}"/>
    <cellStyle name="40% - Accent6 3 3 2 4" xfId="11067" xr:uid="{00000000-0005-0000-0000-00007F270000}"/>
    <cellStyle name="40% - Accent6 3 3 3" xfId="11068" xr:uid="{00000000-0005-0000-0000-000080270000}"/>
    <cellStyle name="40% - Accent6 3 3 3 2" xfId="11069" xr:uid="{00000000-0005-0000-0000-000081270000}"/>
    <cellStyle name="40% - Accent6 3 3 3 2 2" xfId="11070" xr:uid="{00000000-0005-0000-0000-000082270000}"/>
    <cellStyle name="40% - Accent6 3 3 3 2 2 2" xfId="11071" xr:uid="{00000000-0005-0000-0000-000083270000}"/>
    <cellStyle name="40% - Accent6 3 3 3 2 3" xfId="11072" xr:uid="{00000000-0005-0000-0000-000084270000}"/>
    <cellStyle name="40% - Accent6 3 3 3 3" xfId="11073" xr:uid="{00000000-0005-0000-0000-000085270000}"/>
    <cellStyle name="40% - Accent6 3 3 3 3 2" xfId="11074" xr:uid="{00000000-0005-0000-0000-000086270000}"/>
    <cellStyle name="40% - Accent6 3 3 3 4" xfId="11075" xr:uid="{00000000-0005-0000-0000-000087270000}"/>
    <cellStyle name="40% - Accent6 3 3 4" xfId="11076" xr:uid="{00000000-0005-0000-0000-000088270000}"/>
    <cellStyle name="40% - Accent6 3 3 4 2" xfId="11077" xr:uid="{00000000-0005-0000-0000-000089270000}"/>
    <cellStyle name="40% - Accent6 3 3 4 2 2" xfId="11078" xr:uid="{00000000-0005-0000-0000-00008A270000}"/>
    <cellStyle name="40% - Accent6 3 3 4 2 2 2" xfId="11079" xr:uid="{00000000-0005-0000-0000-00008B270000}"/>
    <cellStyle name="40% - Accent6 3 3 4 2 3" xfId="11080" xr:uid="{00000000-0005-0000-0000-00008C270000}"/>
    <cellStyle name="40% - Accent6 3 3 4 3" xfId="11081" xr:uid="{00000000-0005-0000-0000-00008D270000}"/>
    <cellStyle name="40% - Accent6 3 3 4 3 2" xfId="11082" xr:uid="{00000000-0005-0000-0000-00008E270000}"/>
    <cellStyle name="40% - Accent6 3 3 4 4" xfId="11083" xr:uid="{00000000-0005-0000-0000-00008F270000}"/>
    <cellStyle name="40% - Accent6 3 3 5" xfId="11084" xr:uid="{00000000-0005-0000-0000-000090270000}"/>
    <cellStyle name="40% - Accent6 3 3 5 2" xfId="11085" xr:uid="{00000000-0005-0000-0000-000091270000}"/>
    <cellStyle name="40% - Accent6 3 3 5 2 2" xfId="11086" xr:uid="{00000000-0005-0000-0000-000092270000}"/>
    <cellStyle name="40% - Accent6 3 3 5 2 2 2" xfId="11087" xr:uid="{00000000-0005-0000-0000-000093270000}"/>
    <cellStyle name="40% - Accent6 3 3 5 2 3" xfId="11088" xr:uid="{00000000-0005-0000-0000-000094270000}"/>
    <cellStyle name="40% - Accent6 3 3 5 3" xfId="11089" xr:uid="{00000000-0005-0000-0000-000095270000}"/>
    <cellStyle name="40% - Accent6 3 3 5 3 2" xfId="11090" xr:uid="{00000000-0005-0000-0000-000096270000}"/>
    <cellStyle name="40% - Accent6 3 3 5 4" xfId="11091" xr:uid="{00000000-0005-0000-0000-000097270000}"/>
    <cellStyle name="40% - Accent6 3 3 6" xfId="11092" xr:uid="{00000000-0005-0000-0000-000098270000}"/>
    <cellStyle name="40% - Accent6 3 3 6 2" xfId="11093" xr:uid="{00000000-0005-0000-0000-000099270000}"/>
    <cellStyle name="40% - Accent6 3 3 6 2 2" xfId="11094" xr:uid="{00000000-0005-0000-0000-00009A270000}"/>
    <cellStyle name="40% - Accent6 3 3 6 2 2 2" xfId="11095" xr:uid="{00000000-0005-0000-0000-00009B270000}"/>
    <cellStyle name="40% - Accent6 3 3 6 2 3" xfId="11096" xr:uid="{00000000-0005-0000-0000-00009C270000}"/>
    <cellStyle name="40% - Accent6 3 3 6 3" xfId="11097" xr:uid="{00000000-0005-0000-0000-00009D270000}"/>
    <cellStyle name="40% - Accent6 3 3 6 3 2" xfId="11098" xr:uid="{00000000-0005-0000-0000-00009E270000}"/>
    <cellStyle name="40% - Accent6 3 3 6 4" xfId="11099" xr:uid="{00000000-0005-0000-0000-00009F270000}"/>
    <cellStyle name="40% - Accent6 3 3 7" xfId="11100" xr:uid="{00000000-0005-0000-0000-0000A0270000}"/>
    <cellStyle name="40% - Accent6 3 3 7 2" xfId="11101" xr:uid="{00000000-0005-0000-0000-0000A1270000}"/>
    <cellStyle name="40% - Accent6 3 3 7 2 2" xfId="11102" xr:uid="{00000000-0005-0000-0000-0000A2270000}"/>
    <cellStyle name="40% - Accent6 3 3 7 3" xfId="11103" xr:uid="{00000000-0005-0000-0000-0000A3270000}"/>
    <cellStyle name="40% - Accent6 3 3 8" xfId="11104" xr:uid="{00000000-0005-0000-0000-0000A4270000}"/>
    <cellStyle name="40% - Accent6 3 3 8 2" xfId="11105" xr:uid="{00000000-0005-0000-0000-0000A5270000}"/>
    <cellStyle name="40% - Accent6 3 3 9" xfId="11106" xr:uid="{00000000-0005-0000-0000-0000A6270000}"/>
    <cellStyle name="40% - Accent6 3 30" xfId="11107" xr:uid="{00000000-0005-0000-0000-0000A7270000}"/>
    <cellStyle name="40% - Accent6 3 30 2" xfId="11108" xr:uid="{00000000-0005-0000-0000-0000A8270000}"/>
    <cellStyle name="40% - Accent6 3 31" xfId="11109" xr:uid="{00000000-0005-0000-0000-0000A9270000}"/>
    <cellStyle name="40% - Accent6 3 32" xfId="11110" xr:uid="{00000000-0005-0000-0000-0000AA270000}"/>
    <cellStyle name="40% - Accent6 3 4" xfId="11111" xr:uid="{00000000-0005-0000-0000-0000AB270000}"/>
    <cellStyle name="40% - Accent6 3 4 2" xfId="11112" xr:uid="{00000000-0005-0000-0000-0000AC270000}"/>
    <cellStyle name="40% - Accent6 3 4 2 2" xfId="11113" xr:uid="{00000000-0005-0000-0000-0000AD270000}"/>
    <cellStyle name="40% - Accent6 3 4 2 2 2" xfId="11114" xr:uid="{00000000-0005-0000-0000-0000AE270000}"/>
    <cellStyle name="40% - Accent6 3 4 2 2 2 2" xfId="11115" xr:uid="{00000000-0005-0000-0000-0000AF270000}"/>
    <cellStyle name="40% - Accent6 3 4 2 2 3" xfId="11116" xr:uid="{00000000-0005-0000-0000-0000B0270000}"/>
    <cellStyle name="40% - Accent6 3 4 2 3" xfId="11117" xr:uid="{00000000-0005-0000-0000-0000B1270000}"/>
    <cellStyle name="40% - Accent6 3 4 2 3 2" xfId="11118" xr:uid="{00000000-0005-0000-0000-0000B2270000}"/>
    <cellStyle name="40% - Accent6 3 4 2 4" xfId="11119" xr:uid="{00000000-0005-0000-0000-0000B3270000}"/>
    <cellStyle name="40% - Accent6 3 4 3" xfId="11120" xr:uid="{00000000-0005-0000-0000-0000B4270000}"/>
    <cellStyle name="40% - Accent6 3 4 3 2" xfId="11121" xr:uid="{00000000-0005-0000-0000-0000B5270000}"/>
    <cellStyle name="40% - Accent6 3 4 3 2 2" xfId="11122" xr:uid="{00000000-0005-0000-0000-0000B6270000}"/>
    <cellStyle name="40% - Accent6 3 4 3 2 2 2" xfId="11123" xr:uid="{00000000-0005-0000-0000-0000B7270000}"/>
    <cellStyle name="40% - Accent6 3 4 3 2 3" xfId="11124" xr:uid="{00000000-0005-0000-0000-0000B8270000}"/>
    <cellStyle name="40% - Accent6 3 4 3 3" xfId="11125" xr:uid="{00000000-0005-0000-0000-0000B9270000}"/>
    <cellStyle name="40% - Accent6 3 4 3 3 2" xfId="11126" xr:uid="{00000000-0005-0000-0000-0000BA270000}"/>
    <cellStyle name="40% - Accent6 3 4 3 4" xfId="11127" xr:uid="{00000000-0005-0000-0000-0000BB270000}"/>
    <cellStyle name="40% - Accent6 3 4 4" xfId="11128" xr:uid="{00000000-0005-0000-0000-0000BC270000}"/>
    <cellStyle name="40% - Accent6 3 4 4 2" xfId="11129" xr:uid="{00000000-0005-0000-0000-0000BD270000}"/>
    <cellStyle name="40% - Accent6 3 4 4 2 2" xfId="11130" xr:uid="{00000000-0005-0000-0000-0000BE270000}"/>
    <cellStyle name="40% - Accent6 3 4 4 2 2 2" xfId="11131" xr:uid="{00000000-0005-0000-0000-0000BF270000}"/>
    <cellStyle name="40% - Accent6 3 4 4 2 3" xfId="11132" xr:uid="{00000000-0005-0000-0000-0000C0270000}"/>
    <cellStyle name="40% - Accent6 3 4 4 3" xfId="11133" xr:uid="{00000000-0005-0000-0000-0000C1270000}"/>
    <cellStyle name="40% - Accent6 3 4 4 3 2" xfId="11134" xr:uid="{00000000-0005-0000-0000-0000C2270000}"/>
    <cellStyle name="40% - Accent6 3 4 4 4" xfId="11135" xr:uid="{00000000-0005-0000-0000-0000C3270000}"/>
    <cellStyle name="40% - Accent6 3 4 5" xfId="11136" xr:uid="{00000000-0005-0000-0000-0000C4270000}"/>
    <cellStyle name="40% - Accent6 3 4 5 2" xfId="11137" xr:uid="{00000000-0005-0000-0000-0000C5270000}"/>
    <cellStyle name="40% - Accent6 3 4 5 2 2" xfId="11138" xr:uid="{00000000-0005-0000-0000-0000C6270000}"/>
    <cellStyle name="40% - Accent6 3 4 5 2 2 2" xfId="11139" xr:uid="{00000000-0005-0000-0000-0000C7270000}"/>
    <cellStyle name="40% - Accent6 3 4 5 2 3" xfId="11140" xr:uid="{00000000-0005-0000-0000-0000C8270000}"/>
    <cellStyle name="40% - Accent6 3 4 5 3" xfId="11141" xr:uid="{00000000-0005-0000-0000-0000C9270000}"/>
    <cellStyle name="40% - Accent6 3 4 5 3 2" xfId="11142" xr:uid="{00000000-0005-0000-0000-0000CA270000}"/>
    <cellStyle name="40% - Accent6 3 4 5 4" xfId="11143" xr:uid="{00000000-0005-0000-0000-0000CB270000}"/>
    <cellStyle name="40% - Accent6 3 4 6" xfId="11144" xr:uid="{00000000-0005-0000-0000-0000CC270000}"/>
    <cellStyle name="40% - Accent6 3 4 6 2" xfId="11145" xr:uid="{00000000-0005-0000-0000-0000CD270000}"/>
    <cellStyle name="40% - Accent6 3 4 6 2 2" xfId="11146" xr:uid="{00000000-0005-0000-0000-0000CE270000}"/>
    <cellStyle name="40% - Accent6 3 4 6 2 2 2" xfId="11147" xr:uid="{00000000-0005-0000-0000-0000CF270000}"/>
    <cellStyle name="40% - Accent6 3 4 6 2 3" xfId="11148" xr:uid="{00000000-0005-0000-0000-0000D0270000}"/>
    <cellStyle name="40% - Accent6 3 4 6 3" xfId="11149" xr:uid="{00000000-0005-0000-0000-0000D1270000}"/>
    <cellStyle name="40% - Accent6 3 4 6 3 2" xfId="11150" xr:uid="{00000000-0005-0000-0000-0000D2270000}"/>
    <cellStyle name="40% - Accent6 3 4 6 4" xfId="11151" xr:uid="{00000000-0005-0000-0000-0000D3270000}"/>
    <cellStyle name="40% - Accent6 3 4 7" xfId="11152" xr:uid="{00000000-0005-0000-0000-0000D4270000}"/>
    <cellStyle name="40% - Accent6 3 4 7 2" xfId="11153" xr:uid="{00000000-0005-0000-0000-0000D5270000}"/>
    <cellStyle name="40% - Accent6 3 4 7 2 2" xfId="11154" xr:uid="{00000000-0005-0000-0000-0000D6270000}"/>
    <cellStyle name="40% - Accent6 3 4 7 3" xfId="11155" xr:uid="{00000000-0005-0000-0000-0000D7270000}"/>
    <cellStyle name="40% - Accent6 3 4 8" xfId="11156" xr:uid="{00000000-0005-0000-0000-0000D8270000}"/>
    <cellStyle name="40% - Accent6 3 4 8 2" xfId="11157" xr:uid="{00000000-0005-0000-0000-0000D9270000}"/>
    <cellStyle name="40% - Accent6 3 4 9" xfId="11158" xr:uid="{00000000-0005-0000-0000-0000DA270000}"/>
    <cellStyle name="40% - Accent6 3 5" xfId="11159" xr:uid="{00000000-0005-0000-0000-0000DB270000}"/>
    <cellStyle name="40% - Accent6 3 5 2" xfId="11160" xr:uid="{00000000-0005-0000-0000-0000DC270000}"/>
    <cellStyle name="40% - Accent6 3 5 2 2" xfId="11161" xr:uid="{00000000-0005-0000-0000-0000DD270000}"/>
    <cellStyle name="40% - Accent6 3 5 2 2 2" xfId="11162" xr:uid="{00000000-0005-0000-0000-0000DE270000}"/>
    <cellStyle name="40% - Accent6 3 5 2 2 2 2" xfId="11163" xr:uid="{00000000-0005-0000-0000-0000DF270000}"/>
    <cellStyle name="40% - Accent6 3 5 2 2 3" xfId="11164" xr:uid="{00000000-0005-0000-0000-0000E0270000}"/>
    <cellStyle name="40% - Accent6 3 5 2 3" xfId="11165" xr:uid="{00000000-0005-0000-0000-0000E1270000}"/>
    <cellStyle name="40% - Accent6 3 5 2 3 2" xfId="11166" xr:uid="{00000000-0005-0000-0000-0000E2270000}"/>
    <cellStyle name="40% - Accent6 3 5 2 4" xfId="11167" xr:uid="{00000000-0005-0000-0000-0000E3270000}"/>
    <cellStyle name="40% - Accent6 3 5 3" xfId="11168" xr:uid="{00000000-0005-0000-0000-0000E4270000}"/>
    <cellStyle name="40% - Accent6 3 5 3 2" xfId="11169" xr:uid="{00000000-0005-0000-0000-0000E5270000}"/>
    <cellStyle name="40% - Accent6 3 5 3 2 2" xfId="11170" xr:uid="{00000000-0005-0000-0000-0000E6270000}"/>
    <cellStyle name="40% - Accent6 3 5 3 2 2 2" xfId="11171" xr:uid="{00000000-0005-0000-0000-0000E7270000}"/>
    <cellStyle name="40% - Accent6 3 5 3 2 3" xfId="11172" xr:uid="{00000000-0005-0000-0000-0000E8270000}"/>
    <cellStyle name="40% - Accent6 3 5 3 3" xfId="11173" xr:uid="{00000000-0005-0000-0000-0000E9270000}"/>
    <cellStyle name="40% - Accent6 3 5 3 3 2" xfId="11174" xr:uid="{00000000-0005-0000-0000-0000EA270000}"/>
    <cellStyle name="40% - Accent6 3 5 3 4" xfId="11175" xr:uid="{00000000-0005-0000-0000-0000EB270000}"/>
    <cellStyle name="40% - Accent6 3 5 4" xfId="11176" xr:uid="{00000000-0005-0000-0000-0000EC270000}"/>
    <cellStyle name="40% - Accent6 3 5 4 2" xfId="11177" xr:uid="{00000000-0005-0000-0000-0000ED270000}"/>
    <cellStyle name="40% - Accent6 3 5 4 2 2" xfId="11178" xr:uid="{00000000-0005-0000-0000-0000EE270000}"/>
    <cellStyle name="40% - Accent6 3 5 4 2 2 2" xfId="11179" xr:uid="{00000000-0005-0000-0000-0000EF270000}"/>
    <cellStyle name="40% - Accent6 3 5 4 2 3" xfId="11180" xr:uid="{00000000-0005-0000-0000-0000F0270000}"/>
    <cellStyle name="40% - Accent6 3 5 4 3" xfId="11181" xr:uid="{00000000-0005-0000-0000-0000F1270000}"/>
    <cellStyle name="40% - Accent6 3 5 4 3 2" xfId="11182" xr:uid="{00000000-0005-0000-0000-0000F2270000}"/>
    <cellStyle name="40% - Accent6 3 5 4 4" xfId="11183" xr:uid="{00000000-0005-0000-0000-0000F3270000}"/>
    <cellStyle name="40% - Accent6 3 5 5" xfId="11184" xr:uid="{00000000-0005-0000-0000-0000F4270000}"/>
    <cellStyle name="40% - Accent6 3 5 5 2" xfId="11185" xr:uid="{00000000-0005-0000-0000-0000F5270000}"/>
    <cellStyle name="40% - Accent6 3 5 5 2 2" xfId="11186" xr:uid="{00000000-0005-0000-0000-0000F6270000}"/>
    <cellStyle name="40% - Accent6 3 5 5 2 2 2" xfId="11187" xr:uid="{00000000-0005-0000-0000-0000F7270000}"/>
    <cellStyle name="40% - Accent6 3 5 5 2 3" xfId="11188" xr:uid="{00000000-0005-0000-0000-0000F8270000}"/>
    <cellStyle name="40% - Accent6 3 5 5 3" xfId="11189" xr:uid="{00000000-0005-0000-0000-0000F9270000}"/>
    <cellStyle name="40% - Accent6 3 5 5 3 2" xfId="11190" xr:uid="{00000000-0005-0000-0000-0000FA270000}"/>
    <cellStyle name="40% - Accent6 3 5 5 4" xfId="11191" xr:uid="{00000000-0005-0000-0000-0000FB270000}"/>
    <cellStyle name="40% - Accent6 3 5 6" xfId="11192" xr:uid="{00000000-0005-0000-0000-0000FC270000}"/>
    <cellStyle name="40% - Accent6 3 5 6 2" xfId="11193" xr:uid="{00000000-0005-0000-0000-0000FD270000}"/>
    <cellStyle name="40% - Accent6 3 5 6 2 2" xfId="11194" xr:uid="{00000000-0005-0000-0000-0000FE270000}"/>
    <cellStyle name="40% - Accent6 3 5 6 2 2 2" xfId="11195" xr:uid="{00000000-0005-0000-0000-0000FF270000}"/>
    <cellStyle name="40% - Accent6 3 5 6 2 3" xfId="11196" xr:uid="{00000000-0005-0000-0000-000000280000}"/>
    <cellStyle name="40% - Accent6 3 5 6 3" xfId="11197" xr:uid="{00000000-0005-0000-0000-000001280000}"/>
    <cellStyle name="40% - Accent6 3 5 6 3 2" xfId="11198" xr:uid="{00000000-0005-0000-0000-000002280000}"/>
    <cellStyle name="40% - Accent6 3 5 6 4" xfId="11199" xr:uid="{00000000-0005-0000-0000-000003280000}"/>
    <cellStyle name="40% - Accent6 3 5 7" xfId="11200" xr:uid="{00000000-0005-0000-0000-000004280000}"/>
    <cellStyle name="40% - Accent6 3 5 7 2" xfId="11201" xr:uid="{00000000-0005-0000-0000-000005280000}"/>
    <cellStyle name="40% - Accent6 3 5 7 2 2" xfId="11202" xr:uid="{00000000-0005-0000-0000-000006280000}"/>
    <cellStyle name="40% - Accent6 3 5 7 3" xfId="11203" xr:uid="{00000000-0005-0000-0000-000007280000}"/>
    <cellStyle name="40% - Accent6 3 5 8" xfId="11204" xr:uid="{00000000-0005-0000-0000-000008280000}"/>
    <cellStyle name="40% - Accent6 3 5 8 2" xfId="11205" xr:uid="{00000000-0005-0000-0000-000009280000}"/>
    <cellStyle name="40% - Accent6 3 5 9" xfId="11206" xr:uid="{00000000-0005-0000-0000-00000A280000}"/>
    <cellStyle name="40% - Accent6 3 6" xfId="11207" xr:uid="{00000000-0005-0000-0000-00000B280000}"/>
    <cellStyle name="40% - Accent6 3 6 2" xfId="11208" xr:uid="{00000000-0005-0000-0000-00000C280000}"/>
    <cellStyle name="40% - Accent6 3 6 2 2" xfId="11209" xr:uid="{00000000-0005-0000-0000-00000D280000}"/>
    <cellStyle name="40% - Accent6 3 6 2 2 2" xfId="11210" xr:uid="{00000000-0005-0000-0000-00000E280000}"/>
    <cellStyle name="40% - Accent6 3 6 2 2 2 2" xfId="11211" xr:uid="{00000000-0005-0000-0000-00000F280000}"/>
    <cellStyle name="40% - Accent6 3 6 2 2 3" xfId="11212" xr:uid="{00000000-0005-0000-0000-000010280000}"/>
    <cellStyle name="40% - Accent6 3 6 2 3" xfId="11213" xr:uid="{00000000-0005-0000-0000-000011280000}"/>
    <cellStyle name="40% - Accent6 3 6 2 3 2" xfId="11214" xr:uid="{00000000-0005-0000-0000-000012280000}"/>
    <cellStyle name="40% - Accent6 3 6 2 4" xfId="11215" xr:uid="{00000000-0005-0000-0000-000013280000}"/>
    <cellStyle name="40% - Accent6 3 6 3" xfId="11216" xr:uid="{00000000-0005-0000-0000-000014280000}"/>
    <cellStyle name="40% - Accent6 3 6 3 2" xfId="11217" xr:uid="{00000000-0005-0000-0000-000015280000}"/>
    <cellStyle name="40% - Accent6 3 6 3 2 2" xfId="11218" xr:uid="{00000000-0005-0000-0000-000016280000}"/>
    <cellStyle name="40% - Accent6 3 6 3 2 2 2" xfId="11219" xr:uid="{00000000-0005-0000-0000-000017280000}"/>
    <cellStyle name="40% - Accent6 3 6 3 2 3" xfId="11220" xr:uid="{00000000-0005-0000-0000-000018280000}"/>
    <cellStyle name="40% - Accent6 3 6 3 3" xfId="11221" xr:uid="{00000000-0005-0000-0000-000019280000}"/>
    <cellStyle name="40% - Accent6 3 6 3 3 2" xfId="11222" xr:uid="{00000000-0005-0000-0000-00001A280000}"/>
    <cellStyle name="40% - Accent6 3 6 3 4" xfId="11223" xr:uid="{00000000-0005-0000-0000-00001B280000}"/>
    <cellStyle name="40% - Accent6 3 6 4" xfId="11224" xr:uid="{00000000-0005-0000-0000-00001C280000}"/>
    <cellStyle name="40% - Accent6 3 6 4 2" xfId="11225" xr:uid="{00000000-0005-0000-0000-00001D280000}"/>
    <cellStyle name="40% - Accent6 3 6 4 2 2" xfId="11226" xr:uid="{00000000-0005-0000-0000-00001E280000}"/>
    <cellStyle name="40% - Accent6 3 6 4 2 2 2" xfId="11227" xr:uid="{00000000-0005-0000-0000-00001F280000}"/>
    <cellStyle name="40% - Accent6 3 6 4 2 3" xfId="11228" xr:uid="{00000000-0005-0000-0000-000020280000}"/>
    <cellStyle name="40% - Accent6 3 6 4 3" xfId="11229" xr:uid="{00000000-0005-0000-0000-000021280000}"/>
    <cellStyle name="40% - Accent6 3 6 4 3 2" xfId="11230" xr:uid="{00000000-0005-0000-0000-000022280000}"/>
    <cellStyle name="40% - Accent6 3 6 4 4" xfId="11231" xr:uid="{00000000-0005-0000-0000-000023280000}"/>
    <cellStyle name="40% - Accent6 3 6 5" xfId="11232" xr:uid="{00000000-0005-0000-0000-000024280000}"/>
    <cellStyle name="40% - Accent6 3 6 5 2" xfId="11233" xr:uid="{00000000-0005-0000-0000-000025280000}"/>
    <cellStyle name="40% - Accent6 3 6 5 2 2" xfId="11234" xr:uid="{00000000-0005-0000-0000-000026280000}"/>
    <cellStyle name="40% - Accent6 3 6 5 2 2 2" xfId="11235" xr:uid="{00000000-0005-0000-0000-000027280000}"/>
    <cellStyle name="40% - Accent6 3 6 5 2 3" xfId="11236" xr:uid="{00000000-0005-0000-0000-000028280000}"/>
    <cellStyle name="40% - Accent6 3 6 5 3" xfId="11237" xr:uid="{00000000-0005-0000-0000-000029280000}"/>
    <cellStyle name="40% - Accent6 3 6 5 3 2" xfId="11238" xr:uid="{00000000-0005-0000-0000-00002A280000}"/>
    <cellStyle name="40% - Accent6 3 6 5 4" xfId="11239" xr:uid="{00000000-0005-0000-0000-00002B280000}"/>
    <cellStyle name="40% - Accent6 3 6 6" xfId="11240" xr:uid="{00000000-0005-0000-0000-00002C280000}"/>
    <cellStyle name="40% - Accent6 3 6 6 2" xfId="11241" xr:uid="{00000000-0005-0000-0000-00002D280000}"/>
    <cellStyle name="40% - Accent6 3 6 6 2 2" xfId="11242" xr:uid="{00000000-0005-0000-0000-00002E280000}"/>
    <cellStyle name="40% - Accent6 3 6 6 2 2 2" xfId="11243" xr:uid="{00000000-0005-0000-0000-00002F280000}"/>
    <cellStyle name="40% - Accent6 3 6 6 2 3" xfId="11244" xr:uid="{00000000-0005-0000-0000-000030280000}"/>
    <cellStyle name="40% - Accent6 3 6 6 3" xfId="11245" xr:uid="{00000000-0005-0000-0000-000031280000}"/>
    <cellStyle name="40% - Accent6 3 6 6 3 2" xfId="11246" xr:uid="{00000000-0005-0000-0000-000032280000}"/>
    <cellStyle name="40% - Accent6 3 6 6 4" xfId="11247" xr:uid="{00000000-0005-0000-0000-000033280000}"/>
    <cellStyle name="40% - Accent6 3 6 7" xfId="11248" xr:uid="{00000000-0005-0000-0000-000034280000}"/>
    <cellStyle name="40% - Accent6 3 6 7 2" xfId="11249" xr:uid="{00000000-0005-0000-0000-000035280000}"/>
    <cellStyle name="40% - Accent6 3 6 7 2 2" xfId="11250" xr:uid="{00000000-0005-0000-0000-000036280000}"/>
    <cellStyle name="40% - Accent6 3 6 7 3" xfId="11251" xr:uid="{00000000-0005-0000-0000-000037280000}"/>
    <cellStyle name="40% - Accent6 3 6 8" xfId="11252" xr:uid="{00000000-0005-0000-0000-000038280000}"/>
    <cellStyle name="40% - Accent6 3 6 8 2" xfId="11253" xr:uid="{00000000-0005-0000-0000-000039280000}"/>
    <cellStyle name="40% - Accent6 3 6 9" xfId="11254" xr:uid="{00000000-0005-0000-0000-00003A280000}"/>
    <cellStyle name="40% - Accent6 3 7" xfId="11255" xr:uid="{00000000-0005-0000-0000-00003B280000}"/>
    <cellStyle name="40% - Accent6 3 7 2" xfId="11256" xr:uid="{00000000-0005-0000-0000-00003C280000}"/>
    <cellStyle name="40% - Accent6 3 7 2 2" xfId="11257" xr:uid="{00000000-0005-0000-0000-00003D280000}"/>
    <cellStyle name="40% - Accent6 3 7 2 2 2" xfId="11258" xr:uid="{00000000-0005-0000-0000-00003E280000}"/>
    <cellStyle name="40% - Accent6 3 7 2 3" xfId="11259" xr:uid="{00000000-0005-0000-0000-00003F280000}"/>
    <cellStyle name="40% - Accent6 3 7 3" xfId="11260" xr:uid="{00000000-0005-0000-0000-000040280000}"/>
    <cellStyle name="40% - Accent6 3 7 3 2" xfId="11261" xr:uid="{00000000-0005-0000-0000-000041280000}"/>
    <cellStyle name="40% - Accent6 3 7 4" xfId="11262" xr:uid="{00000000-0005-0000-0000-000042280000}"/>
    <cellStyle name="40% - Accent6 3 8" xfId="11263" xr:uid="{00000000-0005-0000-0000-000043280000}"/>
    <cellStyle name="40% - Accent6 3 8 2" xfId="11264" xr:uid="{00000000-0005-0000-0000-000044280000}"/>
    <cellStyle name="40% - Accent6 3 8 2 2" xfId="11265" xr:uid="{00000000-0005-0000-0000-000045280000}"/>
    <cellStyle name="40% - Accent6 3 8 2 2 2" xfId="11266" xr:uid="{00000000-0005-0000-0000-000046280000}"/>
    <cellStyle name="40% - Accent6 3 8 2 3" xfId="11267" xr:uid="{00000000-0005-0000-0000-000047280000}"/>
    <cellStyle name="40% - Accent6 3 8 3" xfId="11268" xr:uid="{00000000-0005-0000-0000-000048280000}"/>
    <cellStyle name="40% - Accent6 3 8 3 2" xfId="11269" xr:uid="{00000000-0005-0000-0000-000049280000}"/>
    <cellStyle name="40% - Accent6 3 8 4" xfId="11270" xr:uid="{00000000-0005-0000-0000-00004A280000}"/>
    <cellStyle name="40% - Accent6 3 9" xfId="11271" xr:uid="{00000000-0005-0000-0000-00004B280000}"/>
    <cellStyle name="40% - Accent6 3 9 2" xfId="11272" xr:uid="{00000000-0005-0000-0000-00004C280000}"/>
    <cellStyle name="40% - Accent6 3 9 2 2" xfId="11273" xr:uid="{00000000-0005-0000-0000-00004D280000}"/>
    <cellStyle name="40% - Accent6 3 9 2 2 2" xfId="11274" xr:uid="{00000000-0005-0000-0000-00004E280000}"/>
    <cellStyle name="40% - Accent6 3 9 2 3" xfId="11275" xr:uid="{00000000-0005-0000-0000-00004F280000}"/>
    <cellStyle name="40% - Accent6 3 9 3" xfId="11276" xr:uid="{00000000-0005-0000-0000-000050280000}"/>
    <cellStyle name="40% - Accent6 3 9 3 2" xfId="11277" xr:uid="{00000000-0005-0000-0000-000051280000}"/>
    <cellStyle name="40% - Accent6 3 9 4" xfId="11278" xr:uid="{00000000-0005-0000-0000-000052280000}"/>
    <cellStyle name="40% - Accent6 4" xfId="11279" xr:uid="{00000000-0005-0000-0000-000053280000}"/>
    <cellStyle name="40% - Accent6 4 2" xfId="11280" xr:uid="{00000000-0005-0000-0000-000054280000}"/>
    <cellStyle name="40% - Accent6 4 3" xfId="11281" xr:uid="{00000000-0005-0000-0000-000055280000}"/>
    <cellStyle name="40% - Accent6 5" xfId="11282" xr:uid="{00000000-0005-0000-0000-000056280000}"/>
    <cellStyle name="40% - Accent6 6" xfId="11283" xr:uid="{00000000-0005-0000-0000-000057280000}"/>
    <cellStyle name="40% - Akzent1 2" xfId="73" xr:uid="{00000000-0005-0000-0000-000058280000}"/>
    <cellStyle name="40% - Akzent2 2" xfId="74" xr:uid="{00000000-0005-0000-0000-000059280000}"/>
    <cellStyle name="40% - Akzent3 2" xfId="75" xr:uid="{00000000-0005-0000-0000-00005A280000}"/>
    <cellStyle name="40% - Akzent4 2" xfId="76" xr:uid="{00000000-0005-0000-0000-00005B280000}"/>
    <cellStyle name="40% - Akzent5 2" xfId="77" xr:uid="{00000000-0005-0000-0000-00005C280000}"/>
    <cellStyle name="40% - Akzent6 2" xfId="78" xr:uid="{00000000-0005-0000-0000-00005D280000}"/>
    <cellStyle name="40% - Colore 1" xfId="79" xr:uid="{00000000-0005-0000-0000-00005E280000}"/>
    <cellStyle name="40% - Colore 2" xfId="80" xr:uid="{00000000-0005-0000-0000-00005F280000}"/>
    <cellStyle name="40% - Colore 3" xfId="81" xr:uid="{00000000-0005-0000-0000-000060280000}"/>
    <cellStyle name="40% - Colore 4" xfId="82" xr:uid="{00000000-0005-0000-0000-000061280000}"/>
    <cellStyle name="40% - Colore 5" xfId="83" xr:uid="{00000000-0005-0000-0000-000062280000}"/>
    <cellStyle name="40% - Colore 6" xfId="84" xr:uid="{00000000-0005-0000-0000-000063280000}"/>
    <cellStyle name="60% - Accent1" xfId="85" xr:uid="{00000000-0005-0000-0000-000064280000}"/>
    <cellStyle name="60% - Accent1 2" xfId="11284" xr:uid="{00000000-0005-0000-0000-000065280000}"/>
    <cellStyle name="60% - Accent1 2 2" xfId="11285" xr:uid="{00000000-0005-0000-0000-000066280000}"/>
    <cellStyle name="60% - Accent1 2 3" xfId="11286" xr:uid="{00000000-0005-0000-0000-000067280000}"/>
    <cellStyle name="60% - Accent1 2 4" xfId="11287" xr:uid="{00000000-0005-0000-0000-000068280000}"/>
    <cellStyle name="60% - Accent1 3" xfId="11288" xr:uid="{00000000-0005-0000-0000-000069280000}"/>
    <cellStyle name="60% - Accent1 3 2" xfId="11289" xr:uid="{00000000-0005-0000-0000-00006A280000}"/>
    <cellStyle name="60% - Accent1 3 3" xfId="11290" xr:uid="{00000000-0005-0000-0000-00006B280000}"/>
    <cellStyle name="60% - Accent1 4" xfId="11291" xr:uid="{00000000-0005-0000-0000-00006C280000}"/>
    <cellStyle name="60% - Accent1 5" xfId="11292" xr:uid="{00000000-0005-0000-0000-00006D280000}"/>
    <cellStyle name="60% - Accent2" xfId="86" xr:uid="{00000000-0005-0000-0000-00006E280000}"/>
    <cellStyle name="60% - Accent2 2" xfId="11293" xr:uid="{00000000-0005-0000-0000-00006F280000}"/>
    <cellStyle name="60% - Accent2 2 2" xfId="11294" xr:uid="{00000000-0005-0000-0000-000070280000}"/>
    <cellStyle name="60% - Accent2 2 3" xfId="11295" xr:uid="{00000000-0005-0000-0000-000071280000}"/>
    <cellStyle name="60% - Accent2 2 4" xfId="11296" xr:uid="{00000000-0005-0000-0000-000072280000}"/>
    <cellStyle name="60% - Accent2 3" xfId="11297" xr:uid="{00000000-0005-0000-0000-000073280000}"/>
    <cellStyle name="60% - Accent2 3 2" xfId="11298" xr:uid="{00000000-0005-0000-0000-000074280000}"/>
    <cellStyle name="60% - Accent2 4" xfId="11299" xr:uid="{00000000-0005-0000-0000-000075280000}"/>
    <cellStyle name="60% - Accent2 5" xfId="11300" xr:uid="{00000000-0005-0000-0000-000076280000}"/>
    <cellStyle name="60% - Accent3" xfId="87" xr:uid="{00000000-0005-0000-0000-000077280000}"/>
    <cellStyle name="60% - Accent3 2" xfId="11301" xr:uid="{00000000-0005-0000-0000-000078280000}"/>
    <cellStyle name="60% - Accent3 2 2" xfId="11302" xr:uid="{00000000-0005-0000-0000-000079280000}"/>
    <cellStyle name="60% - Accent3 2 3" xfId="11303" xr:uid="{00000000-0005-0000-0000-00007A280000}"/>
    <cellStyle name="60% - Accent3 2 4" xfId="11304" xr:uid="{00000000-0005-0000-0000-00007B280000}"/>
    <cellStyle name="60% - Accent3 3" xfId="11305" xr:uid="{00000000-0005-0000-0000-00007C280000}"/>
    <cellStyle name="60% - Accent3 3 2" xfId="11306" xr:uid="{00000000-0005-0000-0000-00007D280000}"/>
    <cellStyle name="60% - Accent3 3 3" xfId="11307" xr:uid="{00000000-0005-0000-0000-00007E280000}"/>
    <cellStyle name="60% - Accent3 4" xfId="11308" xr:uid="{00000000-0005-0000-0000-00007F280000}"/>
    <cellStyle name="60% - Accent3 5" xfId="11309" xr:uid="{00000000-0005-0000-0000-000080280000}"/>
    <cellStyle name="60% - Accent4" xfId="88" xr:uid="{00000000-0005-0000-0000-000081280000}"/>
    <cellStyle name="60% - Accent4 2" xfId="11310" xr:uid="{00000000-0005-0000-0000-000082280000}"/>
    <cellStyle name="60% - Accent4 2 2" xfId="11311" xr:uid="{00000000-0005-0000-0000-000083280000}"/>
    <cellStyle name="60% - Accent4 2 3" xfId="11312" xr:uid="{00000000-0005-0000-0000-000084280000}"/>
    <cellStyle name="60% - Accent4 2 4" xfId="11313" xr:uid="{00000000-0005-0000-0000-000085280000}"/>
    <cellStyle name="60% - Accent4 3" xfId="11314" xr:uid="{00000000-0005-0000-0000-000086280000}"/>
    <cellStyle name="60% - Accent4 3 2" xfId="11315" xr:uid="{00000000-0005-0000-0000-000087280000}"/>
    <cellStyle name="60% - Accent4 3 3" xfId="11316" xr:uid="{00000000-0005-0000-0000-000088280000}"/>
    <cellStyle name="60% - Accent4 4" xfId="11317" xr:uid="{00000000-0005-0000-0000-000089280000}"/>
    <cellStyle name="60% - Accent4 5" xfId="11318" xr:uid="{00000000-0005-0000-0000-00008A280000}"/>
    <cellStyle name="60% - Accent5" xfId="89" xr:uid="{00000000-0005-0000-0000-00008B280000}"/>
    <cellStyle name="60% - Accent5 2" xfId="11319" xr:uid="{00000000-0005-0000-0000-00008C280000}"/>
    <cellStyle name="60% - Accent5 2 2" xfId="11320" xr:uid="{00000000-0005-0000-0000-00008D280000}"/>
    <cellStyle name="60% - Accent5 2 3" xfId="11321" xr:uid="{00000000-0005-0000-0000-00008E280000}"/>
    <cellStyle name="60% - Accent5 2 4" xfId="11322" xr:uid="{00000000-0005-0000-0000-00008F280000}"/>
    <cellStyle name="60% - Accent5 3" xfId="11323" xr:uid="{00000000-0005-0000-0000-000090280000}"/>
    <cellStyle name="60% - Accent5 3 2" xfId="11324" xr:uid="{00000000-0005-0000-0000-000091280000}"/>
    <cellStyle name="60% - Accent5 3 3" xfId="11325" xr:uid="{00000000-0005-0000-0000-000092280000}"/>
    <cellStyle name="60% - Accent5 4" xfId="11326" xr:uid="{00000000-0005-0000-0000-000093280000}"/>
    <cellStyle name="60% - Accent5 5" xfId="11327" xr:uid="{00000000-0005-0000-0000-000094280000}"/>
    <cellStyle name="60% - Accent6" xfId="90" xr:uid="{00000000-0005-0000-0000-000095280000}"/>
    <cellStyle name="60% - Accent6 2" xfId="11328" xr:uid="{00000000-0005-0000-0000-000096280000}"/>
    <cellStyle name="60% - Accent6 2 2" xfId="11329" xr:uid="{00000000-0005-0000-0000-000097280000}"/>
    <cellStyle name="60% - Accent6 2 3" xfId="11330" xr:uid="{00000000-0005-0000-0000-000098280000}"/>
    <cellStyle name="60% - Accent6 2 4" xfId="11331" xr:uid="{00000000-0005-0000-0000-000099280000}"/>
    <cellStyle name="60% - Accent6 3" xfId="11332" xr:uid="{00000000-0005-0000-0000-00009A280000}"/>
    <cellStyle name="60% - Accent6 3 2" xfId="11333" xr:uid="{00000000-0005-0000-0000-00009B280000}"/>
    <cellStyle name="60% - Accent6 3 3" xfId="11334" xr:uid="{00000000-0005-0000-0000-00009C280000}"/>
    <cellStyle name="60% - Accent6 4" xfId="11335" xr:uid="{00000000-0005-0000-0000-00009D280000}"/>
    <cellStyle name="60% - Accent6 5" xfId="11336" xr:uid="{00000000-0005-0000-0000-00009E280000}"/>
    <cellStyle name="60% - Akzent1 2" xfId="91" xr:uid="{00000000-0005-0000-0000-00009F280000}"/>
    <cellStyle name="60% - Akzent2 2" xfId="92" xr:uid="{00000000-0005-0000-0000-0000A0280000}"/>
    <cellStyle name="60% - Akzent3 2" xfId="93" xr:uid="{00000000-0005-0000-0000-0000A1280000}"/>
    <cellStyle name="60% - Akzent4 2" xfId="94" xr:uid="{00000000-0005-0000-0000-0000A2280000}"/>
    <cellStyle name="60% - Akzent5 2" xfId="95" xr:uid="{00000000-0005-0000-0000-0000A3280000}"/>
    <cellStyle name="60% - Akzent6 2" xfId="96" xr:uid="{00000000-0005-0000-0000-0000A4280000}"/>
    <cellStyle name="60% - Colore 1" xfId="97" xr:uid="{00000000-0005-0000-0000-0000A5280000}"/>
    <cellStyle name="60% - Colore 2" xfId="98" xr:uid="{00000000-0005-0000-0000-0000A6280000}"/>
    <cellStyle name="60% - Colore 3" xfId="99" xr:uid="{00000000-0005-0000-0000-0000A7280000}"/>
    <cellStyle name="60% - Colore 4" xfId="100" xr:uid="{00000000-0005-0000-0000-0000A8280000}"/>
    <cellStyle name="60% - Colore 5" xfId="101" xr:uid="{00000000-0005-0000-0000-0000A9280000}"/>
    <cellStyle name="60% - Colore 6" xfId="102" xr:uid="{00000000-0005-0000-0000-0000AA280000}"/>
    <cellStyle name="A" xfId="11337" xr:uid="{00000000-0005-0000-0000-0000AB280000}"/>
    <cellStyle name="a)" xfId="856" xr:uid="{00000000-0005-0000-0000-0000AC280000}"/>
    <cellStyle name="A." xfId="857" xr:uid="{00000000-0005-0000-0000-0000AD280000}"/>
    <cellStyle name="Above Total" xfId="11338" xr:uid="{00000000-0005-0000-0000-0000AE280000}"/>
    <cellStyle name="Above Total 2" xfId="11339" xr:uid="{00000000-0005-0000-0000-0000AF280000}"/>
    <cellStyle name="Accent1" xfId="103" xr:uid="{00000000-0005-0000-0000-0000B0280000}"/>
    <cellStyle name="Accent1 2" xfId="11340" xr:uid="{00000000-0005-0000-0000-0000B1280000}"/>
    <cellStyle name="Accent1 2 2" xfId="11341" xr:uid="{00000000-0005-0000-0000-0000B2280000}"/>
    <cellStyle name="Accent1 2 3" xfId="11342" xr:uid="{00000000-0005-0000-0000-0000B3280000}"/>
    <cellStyle name="Accent1 2 4" xfId="11343" xr:uid="{00000000-0005-0000-0000-0000B4280000}"/>
    <cellStyle name="Accent1 3" xfId="11344" xr:uid="{00000000-0005-0000-0000-0000B5280000}"/>
    <cellStyle name="Accent1 3 2" xfId="11345" xr:uid="{00000000-0005-0000-0000-0000B6280000}"/>
    <cellStyle name="Accent1 3 3" xfId="11346" xr:uid="{00000000-0005-0000-0000-0000B7280000}"/>
    <cellStyle name="Accent1 4" xfId="11347" xr:uid="{00000000-0005-0000-0000-0000B8280000}"/>
    <cellStyle name="Accent1 5" xfId="11348" xr:uid="{00000000-0005-0000-0000-0000B9280000}"/>
    <cellStyle name="Accent2" xfId="104" xr:uid="{00000000-0005-0000-0000-0000BA280000}"/>
    <cellStyle name="Accent2 2" xfId="11349" xr:uid="{00000000-0005-0000-0000-0000BB280000}"/>
    <cellStyle name="Accent2 2 2" xfId="11350" xr:uid="{00000000-0005-0000-0000-0000BC280000}"/>
    <cellStyle name="Accent2 2 3" xfId="11351" xr:uid="{00000000-0005-0000-0000-0000BD280000}"/>
    <cellStyle name="Accent2 2 4" xfId="11352" xr:uid="{00000000-0005-0000-0000-0000BE280000}"/>
    <cellStyle name="Accent2 3" xfId="11353" xr:uid="{00000000-0005-0000-0000-0000BF280000}"/>
    <cellStyle name="Accent2 3 2" xfId="11354" xr:uid="{00000000-0005-0000-0000-0000C0280000}"/>
    <cellStyle name="Accent2 3 3" xfId="11355" xr:uid="{00000000-0005-0000-0000-0000C1280000}"/>
    <cellStyle name="Accent2 4" xfId="11356" xr:uid="{00000000-0005-0000-0000-0000C2280000}"/>
    <cellStyle name="Accent2 5" xfId="11357" xr:uid="{00000000-0005-0000-0000-0000C3280000}"/>
    <cellStyle name="Accent3" xfId="105" xr:uid="{00000000-0005-0000-0000-0000C4280000}"/>
    <cellStyle name="Accent3 2" xfId="11358" xr:uid="{00000000-0005-0000-0000-0000C5280000}"/>
    <cellStyle name="Accent3 2 2" xfId="11359" xr:uid="{00000000-0005-0000-0000-0000C6280000}"/>
    <cellStyle name="Accent3 2 3" xfId="11360" xr:uid="{00000000-0005-0000-0000-0000C7280000}"/>
    <cellStyle name="Accent3 2 4" xfId="11361" xr:uid="{00000000-0005-0000-0000-0000C8280000}"/>
    <cellStyle name="Accent3 3" xfId="11362" xr:uid="{00000000-0005-0000-0000-0000C9280000}"/>
    <cellStyle name="Accent3 3 2" xfId="11363" xr:uid="{00000000-0005-0000-0000-0000CA280000}"/>
    <cellStyle name="Accent3 3 3" xfId="11364" xr:uid="{00000000-0005-0000-0000-0000CB280000}"/>
    <cellStyle name="Accent3 4" xfId="11365" xr:uid="{00000000-0005-0000-0000-0000CC280000}"/>
    <cellStyle name="Accent3 5" xfId="11366" xr:uid="{00000000-0005-0000-0000-0000CD280000}"/>
    <cellStyle name="Accent4" xfId="106" xr:uid="{00000000-0005-0000-0000-0000CE280000}"/>
    <cellStyle name="Accent4 2" xfId="11367" xr:uid="{00000000-0005-0000-0000-0000CF280000}"/>
    <cellStyle name="Accent4 2 2" xfId="11368" xr:uid="{00000000-0005-0000-0000-0000D0280000}"/>
    <cellStyle name="Accent4 2 3" xfId="11369" xr:uid="{00000000-0005-0000-0000-0000D1280000}"/>
    <cellStyle name="Accent4 2 4" xfId="11370" xr:uid="{00000000-0005-0000-0000-0000D2280000}"/>
    <cellStyle name="Accent4 3" xfId="11371" xr:uid="{00000000-0005-0000-0000-0000D3280000}"/>
    <cellStyle name="Accent4 3 2" xfId="11372" xr:uid="{00000000-0005-0000-0000-0000D4280000}"/>
    <cellStyle name="Accent4 3 3" xfId="11373" xr:uid="{00000000-0005-0000-0000-0000D5280000}"/>
    <cellStyle name="Accent4 4" xfId="11374" xr:uid="{00000000-0005-0000-0000-0000D6280000}"/>
    <cellStyle name="Accent4 5" xfId="11375" xr:uid="{00000000-0005-0000-0000-0000D7280000}"/>
    <cellStyle name="Accent5" xfId="107" xr:uid="{00000000-0005-0000-0000-0000D8280000}"/>
    <cellStyle name="Accent5 2" xfId="11376" xr:uid="{00000000-0005-0000-0000-0000D9280000}"/>
    <cellStyle name="Accent5 2 2" xfId="11377" xr:uid="{00000000-0005-0000-0000-0000DA280000}"/>
    <cellStyle name="Accent5 2 3" xfId="11378" xr:uid="{00000000-0005-0000-0000-0000DB280000}"/>
    <cellStyle name="Accent5 2 4" xfId="11379" xr:uid="{00000000-0005-0000-0000-0000DC280000}"/>
    <cellStyle name="Accent5 3" xfId="11380" xr:uid="{00000000-0005-0000-0000-0000DD280000}"/>
    <cellStyle name="Accent5 3 2" xfId="11381" xr:uid="{00000000-0005-0000-0000-0000DE280000}"/>
    <cellStyle name="Accent5 3 3" xfId="11382" xr:uid="{00000000-0005-0000-0000-0000DF280000}"/>
    <cellStyle name="Accent6" xfId="108" xr:uid="{00000000-0005-0000-0000-0000E0280000}"/>
    <cellStyle name="Accent6 2" xfId="11383" xr:uid="{00000000-0005-0000-0000-0000E1280000}"/>
    <cellStyle name="Accent6 2 2" xfId="11384" xr:uid="{00000000-0005-0000-0000-0000E2280000}"/>
    <cellStyle name="Accent6 2 3" xfId="11385" xr:uid="{00000000-0005-0000-0000-0000E3280000}"/>
    <cellStyle name="Accent6 2 4" xfId="11386" xr:uid="{00000000-0005-0000-0000-0000E4280000}"/>
    <cellStyle name="Accent6 3" xfId="11387" xr:uid="{00000000-0005-0000-0000-0000E5280000}"/>
    <cellStyle name="Accent6 3 2" xfId="11388" xr:uid="{00000000-0005-0000-0000-0000E6280000}"/>
    <cellStyle name="Accent6 3 3" xfId="11389" xr:uid="{00000000-0005-0000-0000-0000E7280000}"/>
    <cellStyle name="Accent6 4" xfId="11390" xr:uid="{00000000-0005-0000-0000-0000E8280000}"/>
    <cellStyle name="Accent6 5" xfId="11391" xr:uid="{00000000-0005-0000-0000-0000E9280000}"/>
    <cellStyle name="Account Description" xfId="11392" xr:uid="{00000000-0005-0000-0000-0000EA280000}"/>
    <cellStyle name="Accountant" xfId="11393" xr:uid="{00000000-0005-0000-0000-0000EB280000}"/>
    <cellStyle name="Accounting" xfId="109" xr:uid="{00000000-0005-0000-0000-0000EC280000}"/>
    <cellStyle name="AcctComma" xfId="11394" xr:uid="{00000000-0005-0000-0000-0000ED280000}"/>
    <cellStyle name="AcctCurrency" xfId="11395" xr:uid="{00000000-0005-0000-0000-0000EE280000}"/>
    <cellStyle name="active" xfId="11396" xr:uid="{00000000-0005-0000-0000-0000EF280000}"/>
    <cellStyle name="active 2" xfId="11397" xr:uid="{00000000-0005-0000-0000-0000F0280000}"/>
    <cellStyle name="active 2 2" xfId="11398" xr:uid="{00000000-0005-0000-0000-0000F1280000}"/>
    <cellStyle name="active 2 3" xfId="11399" xr:uid="{00000000-0005-0000-0000-0000F2280000}"/>
    <cellStyle name="active 3" xfId="11400" xr:uid="{00000000-0005-0000-0000-0000F3280000}"/>
    <cellStyle name="active 3 2" xfId="11401" xr:uid="{00000000-0005-0000-0000-0000F4280000}"/>
    <cellStyle name="active 4" xfId="11402" xr:uid="{00000000-0005-0000-0000-0000F5280000}"/>
    <cellStyle name="active 5" xfId="11403" xr:uid="{00000000-0005-0000-0000-0000F6280000}"/>
    <cellStyle name="active 6" xfId="11404" xr:uid="{00000000-0005-0000-0000-0000F7280000}"/>
    <cellStyle name="AFE" xfId="110" xr:uid="{00000000-0005-0000-0000-0000F8280000}"/>
    <cellStyle name="Akzent1 - 20%" xfId="111" xr:uid="{00000000-0005-0000-0000-0000F9280000}"/>
    <cellStyle name="Akzent1 - 20% 2" xfId="764" xr:uid="{00000000-0005-0000-0000-0000FA280000}"/>
    <cellStyle name="Akzent1 - 40%" xfId="112" xr:uid="{00000000-0005-0000-0000-0000FB280000}"/>
    <cellStyle name="Akzent1 - 40% 2" xfId="765" xr:uid="{00000000-0005-0000-0000-0000FC280000}"/>
    <cellStyle name="Akzent1 - 60%" xfId="113" xr:uid="{00000000-0005-0000-0000-0000FD280000}"/>
    <cellStyle name="Akzent1 - 60% 2" xfId="766" xr:uid="{00000000-0005-0000-0000-0000FE280000}"/>
    <cellStyle name="Akzent2 - 20%" xfId="114" xr:uid="{00000000-0005-0000-0000-0000FF280000}"/>
    <cellStyle name="Akzent2 - 20% 2" xfId="767" xr:uid="{00000000-0005-0000-0000-000000290000}"/>
    <cellStyle name="Akzent2 - 40%" xfId="115" xr:uid="{00000000-0005-0000-0000-000001290000}"/>
    <cellStyle name="Akzent2 - 40% 2" xfId="768" xr:uid="{00000000-0005-0000-0000-000002290000}"/>
    <cellStyle name="Akzent2 - 60%" xfId="116" xr:uid="{00000000-0005-0000-0000-000003290000}"/>
    <cellStyle name="Akzent2 - 60% 2" xfId="769" xr:uid="{00000000-0005-0000-0000-000004290000}"/>
    <cellStyle name="Akzent3 - 20%" xfId="117" xr:uid="{00000000-0005-0000-0000-000005290000}"/>
    <cellStyle name="Akzent3 - 20% 2" xfId="770" xr:uid="{00000000-0005-0000-0000-000006290000}"/>
    <cellStyle name="Akzent3 - 40%" xfId="118" xr:uid="{00000000-0005-0000-0000-000007290000}"/>
    <cellStyle name="Akzent3 - 40% 2" xfId="771" xr:uid="{00000000-0005-0000-0000-000008290000}"/>
    <cellStyle name="Akzent3 - 60%" xfId="119" xr:uid="{00000000-0005-0000-0000-000009290000}"/>
    <cellStyle name="Akzent3 - 60% 2" xfId="772" xr:uid="{00000000-0005-0000-0000-00000A290000}"/>
    <cellStyle name="Akzent4 - 20%" xfId="120" xr:uid="{00000000-0005-0000-0000-00000B290000}"/>
    <cellStyle name="Akzent4 - 20% 2" xfId="773" xr:uid="{00000000-0005-0000-0000-00000C290000}"/>
    <cellStyle name="Akzent4 - 40%" xfId="121" xr:uid="{00000000-0005-0000-0000-00000D290000}"/>
    <cellStyle name="Akzent4 - 40% 2" xfId="774" xr:uid="{00000000-0005-0000-0000-00000E290000}"/>
    <cellStyle name="Akzent4 - 60%" xfId="122" xr:uid="{00000000-0005-0000-0000-00000F290000}"/>
    <cellStyle name="Akzent4 - 60% 2" xfId="775" xr:uid="{00000000-0005-0000-0000-000010290000}"/>
    <cellStyle name="Akzent5 - 20%" xfId="123" xr:uid="{00000000-0005-0000-0000-000011290000}"/>
    <cellStyle name="Akzent5 - 20% 2" xfId="776" xr:uid="{00000000-0005-0000-0000-000012290000}"/>
    <cellStyle name="Akzent5 - 40%" xfId="124" xr:uid="{00000000-0005-0000-0000-000013290000}"/>
    <cellStyle name="Akzent5 - 40% 2" xfId="777" xr:uid="{00000000-0005-0000-0000-000014290000}"/>
    <cellStyle name="Akzent5 - 60%" xfId="125" xr:uid="{00000000-0005-0000-0000-000015290000}"/>
    <cellStyle name="Akzent5 - 60% 2" xfId="778" xr:uid="{00000000-0005-0000-0000-000016290000}"/>
    <cellStyle name="Akzent6 - 20%" xfId="126" xr:uid="{00000000-0005-0000-0000-000017290000}"/>
    <cellStyle name="Akzent6 - 20% 2" xfId="779" xr:uid="{00000000-0005-0000-0000-000018290000}"/>
    <cellStyle name="Akzent6 - 40%" xfId="127" xr:uid="{00000000-0005-0000-0000-000019290000}"/>
    <cellStyle name="Akzent6 - 40% 2" xfId="780" xr:uid="{00000000-0005-0000-0000-00001A290000}"/>
    <cellStyle name="Akzent6 - 60%" xfId="128" xr:uid="{00000000-0005-0000-0000-00001B290000}"/>
    <cellStyle name="Akzent6 - 60% 2" xfId="781" xr:uid="{00000000-0005-0000-0000-00001C290000}"/>
    <cellStyle name="Akzent6 2" xfId="596" xr:uid="{00000000-0005-0000-0000-00001D290000}"/>
    <cellStyle name="AM" xfId="129" xr:uid="{00000000-0005-0000-0000-00001E290000}"/>
    <cellStyle name="AM1" xfId="130" xr:uid="{00000000-0005-0000-0000-00001F290000}"/>
    <cellStyle name="AM2" xfId="131" xr:uid="{00000000-0005-0000-0000-000020290000}"/>
    <cellStyle name="Andre's Title" xfId="132" xr:uid="{00000000-0005-0000-0000-000021290000}"/>
    <cellStyle name="Annual Salary" xfId="11405" xr:uid="{00000000-0005-0000-0000-000022290000}"/>
    <cellStyle name="Antonio" xfId="133" xr:uid="{00000000-0005-0000-0000-000023290000}"/>
    <cellStyle name="Array" xfId="11406" xr:uid="{00000000-0005-0000-0000-000024290000}"/>
    <cellStyle name="Array Enter" xfId="11407" xr:uid="{00000000-0005-0000-0000-000025290000}"/>
    <cellStyle name="as % of" xfId="134" xr:uid="{00000000-0005-0000-0000-000026290000}"/>
    <cellStyle name="Assumption" xfId="613" xr:uid="{00000000-0005-0000-0000-000027290000}"/>
    <cellStyle name="Background" xfId="11408" xr:uid="{00000000-0005-0000-0000-000028290000}"/>
    <cellStyle name="Background 2" xfId="11409" xr:uid="{00000000-0005-0000-0000-000029290000}"/>
    <cellStyle name="Background 2 2" xfId="11410" xr:uid="{00000000-0005-0000-0000-00002A290000}"/>
    <cellStyle name="Background 3" xfId="11411" xr:uid="{00000000-0005-0000-0000-00002B290000}"/>
    <cellStyle name="Background 3 2" xfId="11412" xr:uid="{00000000-0005-0000-0000-00002C290000}"/>
    <cellStyle name="Background 4" xfId="11413" xr:uid="{00000000-0005-0000-0000-00002D290000}"/>
    <cellStyle name="Bad" xfId="135" xr:uid="{00000000-0005-0000-0000-00002E290000}"/>
    <cellStyle name="Bad 2" xfId="11414" xr:uid="{00000000-0005-0000-0000-00002F290000}"/>
    <cellStyle name="Bad 2 2" xfId="11415" xr:uid="{00000000-0005-0000-0000-000030290000}"/>
    <cellStyle name="Bad 2 3" xfId="11416" xr:uid="{00000000-0005-0000-0000-000031290000}"/>
    <cellStyle name="Bad 2 4" xfId="11417" xr:uid="{00000000-0005-0000-0000-000032290000}"/>
    <cellStyle name="Bad 3" xfId="11418" xr:uid="{00000000-0005-0000-0000-000033290000}"/>
    <cellStyle name="Bad 3 2" xfId="11419" xr:uid="{00000000-0005-0000-0000-000034290000}"/>
    <cellStyle name="Bad 4" xfId="11420" xr:uid="{00000000-0005-0000-0000-000035290000}"/>
    <cellStyle name="Bad 5" xfId="11421" xr:uid="{00000000-0005-0000-0000-000036290000}"/>
    <cellStyle name="Below Total" xfId="11422" xr:uid="{00000000-0005-0000-0000-000037290000}"/>
    <cellStyle name="Betrag" xfId="858" xr:uid="{00000000-0005-0000-0000-000038290000}"/>
    <cellStyle name="Blattüberschrift" xfId="136" xr:uid="{00000000-0005-0000-0000-000039290000}"/>
    <cellStyle name="Blattüberschrift 2" xfId="782" xr:uid="{00000000-0005-0000-0000-00003A290000}"/>
    <cellStyle name="Blau_Eingabe" xfId="137" xr:uid="{00000000-0005-0000-0000-00003B290000}"/>
    <cellStyle name="Block" xfId="11423" xr:uid="{00000000-0005-0000-0000-00003C290000}"/>
    <cellStyle name="Blue" xfId="138" xr:uid="{00000000-0005-0000-0000-00003D290000}"/>
    <cellStyle name="bluenodec" xfId="139" xr:uid="{00000000-0005-0000-0000-00003E290000}"/>
    <cellStyle name="bluepercent" xfId="140" xr:uid="{00000000-0005-0000-0000-00003F290000}"/>
    <cellStyle name="bluepercent 2" xfId="783" xr:uid="{00000000-0005-0000-0000-000040290000}"/>
    <cellStyle name="Body" xfId="11424" xr:uid="{00000000-0005-0000-0000-000041290000}"/>
    <cellStyle name="Body 2" xfId="11425" xr:uid="{00000000-0005-0000-0000-000042290000}"/>
    <cellStyle name="Body 2 2" xfId="11426" xr:uid="{00000000-0005-0000-0000-000043290000}"/>
    <cellStyle name="Body 2 3" xfId="11427" xr:uid="{00000000-0005-0000-0000-000044290000}"/>
    <cellStyle name="Body 3" xfId="11428" xr:uid="{00000000-0005-0000-0000-000045290000}"/>
    <cellStyle name="Body 3 2" xfId="11429" xr:uid="{00000000-0005-0000-0000-000046290000}"/>
    <cellStyle name="Body 4" xfId="11430" xr:uid="{00000000-0005-0000-0000-000047290000}"/>
    <cellStyle name="Body 5" xfId="11431" xr:uid="{00000000-0005-0000-0000-000048290000}"/>
    <cellStyle name="Body 6" xfId="11432" xr:uid="{00000000-0005-0000-0000-000049290000}"/>
    <cellStyle name="Body_$Dollars" xfId="141" xr:uid="{00000000-0005-0000-0000-00004A290000}"/>
    <cellStyle name="body01" xfId="142" xr:uid="{00000000-0005-0000-0000-00004B290000}"/>
    <cellStyle name="body02" xfId="143" xr:uid="{00000000-0005-0000-0000-00004C290000}"/>
    <cellStyle name="Bold/Border" xfId="11433" xr:uid="{00000000-0005-0000-0000-00004D290000}"/>
    <cellStyle name="Bold/Border 10" xfId="11434" xr:uid="{00000000-0005-0000-0000-00004E290000}"/>
    <cellStyle name="Bold/Border 11" xfId="11435" xr:uid="{00000000-0005-0000-0000-00004F290000}"/>
    <cellStyle name="Bold/Border 12" xfId="11436" xr:uid="{00000000-0005-0000-0000-000050290000}"/>
    <cellStyle name="Bold/Border 13" xfId="11437" xr:uid="{00000000-0005-0000-0000-000051290000}"/>
    <cellStyle name="Bold/Border 14" xfId="11438" xr:uid="{00000000-0005-0000-0000-000052290000}"/>
    <cellStyle name="Bold/Border 15" xfId="11439" xr:uid="{00000000-0005-0000-0000-000053290000}"/>
    <cellStyle name="Bold/Border 16" xfId="11440" xr:uid="{00000000-0005-0000-0000-000054290000}"/>
    <cellStyle name="Bold/Border 17" xfId="11441" xr:uid="{00000000-0005-0000-0000-000055290000}"/>
    <cellStyle name="Bold/Border 18" xfId="11442" xr:uid="{00000000-0005-0000-0000-000056290000}"/>
    <cellStyle name="Bold/Border 19" xfId="11443" xr:uid="{00000000-0005-0000-0000-000057290000}"/>
    <cellStyle name="Bold/Border 2" xfId="11444" xr:uid="{00000000-0005-0000-0000-000058290000}"/>
    <cellStyle name="Bold/Border 2 10" xfId="11445" xr:uid="{00000000-0005-0000-0000-000059290000}"/>
    <cellStyle name="Bold/Border 2 11" xfId="11446" xr:uid="{00000000-0005-0000-0000-00005A290000}"/>
    <cellStyle name="Bold/Border 2 12" xfId="11447" xr:uid="{00000000-0005-0000-0000-00005B290000}"/>
    <cellStyle name="Bold/Border 2 13" xfId="11448" xr:uid="{00000000-0005-0000-0000-00005C290000}"/>
    <cellStyle name="Bold/Border 2 14" xfId="11449" xr:uid="{00000000-0005-0000-0000-00005D290000}"/>
    <cellStyle name="Bold/Border 2 15" xfId="11450" xr:uid="{00000000-0005-0000-0000-00005E290000}"/>
    <cellStyle name="Bold/Border 2 16" xfId="11451" xr:uid="{00000000-0005-0000-0000-00005F290000}"/>
    <cellStyle name="Bold/Border 2 17" xfId="11452" xr:uid="{00000000-0005-0000-0000-000060290000}"/>
    <cellStyle name="Bold/Border 2 18" xfId="11453" xr:uid="{00000000-0005-0000-0000-000061290000}"/>
    <cellStyle name="Bold/Border 2 19" xfId="11454" xr:uid="{00000000-0005-0000-0000-000062290000}"/>
    <cellStyle name="Bold/Border 2 2" xfId="11455" xr:uid="{00000000-0005-0000-0000-000063290000}"/>
    <cellStyle name="Bold/Border 2 2 10" xfId="11456" xr:uid="{00000000-0005-0000-0000-000064290000}"/>
    <cellStyle name="Bold/Border 2 2 11" xfId="11457" xr:uid="{00000000-0005-0000-0000-000065290000}"/>
    <cellStyle name="Bold/Border 2 2 12" xfId="11458" xr:uid="{00000000-0005-0000-0000-000066290000}"/>
    <cellStyle name="Bold/Border 2 2 13" xfId="11459" xr:uid="{00000000-0005-0000-0000-000067290000}"/>
    <cellStyle name="Bold/Border 2 2 14" xfId="11460" xr:uid="{00000000-0005-0000-0000-000068290000}"/>
    <cellStyle name="Bold/Border 2 2 15" xfId="11461" xr:uid="{00000000-0005-0000-0000-000069290000}"/>
    <cellStyle name="Bold/Border 2 2 16" xfId="11462" xr:uid="{00000000-0005-0000-0000-00006A290000}"/>
    <cellStyle name="Bold/Border 2 2 17" xfId="11463" xr:uid="{00000000-0005-0000-0000-00006B290000}"/>
    <cellStyle name="Bold/Border 2 2 18" xfId="11464" xr:uid="{00000000-0005-0000-0000-00006C290000}"/>
    <cellStyle name="Bold/Border 2 2 19" xfId="11465" xr:uid="{00000000-0005-0000-0000-00006D290000}"/>
    <cellStyle name="Bold/Border 2 2 2" xfId="11466" xr:uid="{00000000-0005-0000-0000-00006E290000}"/>
    <cellStyle name="Bold/Border 2 2 20" xfId="11467" xr:uid="{00000000-0005-0000-0000-00006F290000}"/>
    <cellStyle name="Bold/Border 2 2 21" xfId="11468" xr:uid="{00000000-0005-0000-0000-000070290000}"/>
    <cellStyle name="Bold/Border 2 2 22" xfId="11469" xr:uid="{00000000-0005-0000-0000-000071290000}"/>
    <cellStyle name="Bold/Border 2 2 23" xfId="11470" xr:uid="{00000000-0005-0000-0000-000072290000}"/>
    <cellStyle name="Bold/Border 2 2 3" xfId="11471" xr:uid="{00000000-0005-0000-0000-000073290000}"/>
    <cellStyle name="Bold/Border 2 2 4" xfId="11472" xr:uid="{00000000-0005-0000-0000-000074290000}"/>
    <cellStyle name="Bold/Border 2 2 5" xfId="11473" xr:uid="{00000000-0005-0000-0000-000075290000}"/>
    <cellStyle name="Bold/Border 2 2 6" xfId="11474" xr:uid="{00000000-0005-0000-0000-000076290000}"/>
    <cellStyle name="Bold/Border 2 2 7" xfId="11475" xr:uid="{00000000-0005-0000-0000-000077290000}"/>
    <cellStyle name="Bold/Border 2 2 8" xfId="11476" xr:uid="{00000000-0005-0000-0000-000078290000}"/>
    <cellStyle name="Bold/Border 2 2 9" xfId="11477" xr:uid="{00000000-0005-0000-0000-000079290000}"/>
    <cellStyle name="Bold/Border 2 20" xfId="11478" xr:uid="{00000000-0005-0000-0000-00007A290000}"/>
    <cellStyle name="Bold/Border 2 21" xfId="11479" xr:uid="{00000000-0005-0000-0000-00007B290000}"/>
    <cellStyle name="Bold/Border 2 22" xfId="11480" xr:uid="{00000000-0005-0000-0000-00007C290000}"/>
    <cellStyle name="Bold/Border 2 23" xfId="11481" xr:uid="{00000000-0005-0000-0000-00007D290000}"/>
    <cellStyle name="Bold/Border 2 24" xfId="11482" xr:uid="{00000000-0005-0000-0000-00007E290000}"/>
    <cellStyle name="Bold/Border 2 25" xfId="11483" xr:uid="{00000000-0005-0000-0000-00007F290000}"/>
    <cellStyle name="Bold/Border 2 3" xfId="11484" xr:uid="{00000000-0005-0000-0000-000080290000}"/>
    <cellStyle name="Bold/Border 2 4" xfId="11485" xr:uid="{00000000-0005-0000-0000-000081290000}"/>
    <cellStyle name="Bold/Border 2 5" xfId="11486" xr:uid="{00000000-0005-0000-0000-000082290000}"/>
    <cellStyle name="Bold/Border 2 6" xfId="11487" xr:uid="{00000000-0005-0000-0000-000083290000}"/>
    <cellStyle name="Bold/Border 2 7" xfId="11488" xr:uid="{00000000-0005-0000-0000-000084290000}"/>
    <cellStyle name="Bold/Border 2 8" xfId="11489" xr:uid="{00000000-0005-0000-0000-000085290000}"/>
    <cellStyle name="Bold/Border 2 9" xfId="11490" xr:uid="{00000000-0005-0000-0000-000086290000}"/>
    <cellStyle name="Bold/Border 20" xfId="11491" xr:uid="{00000000-0005-0000-0000-000087290000}"/>
    <cellStyle name="Bold/Border 21" xfId="11492" xr:uid="{00000000-0005-0000-0000-000088290000}"/>
    <cellStyle name="Bold/Border 22" xfId="11493" xr:uid="{00000000-0005-0000-0000-000089290000}"/>
    <cellStyle name="Bold/Border 23" xfId="11494" xr:uid="{00000000-0005-0000-0000-00008A290000}"/>
    <cellStyle name="Bold/Border 24" xfId="11495" xr:uid="{00000000-0005-0000-0000-00008B290000}"/>
    <cellStyle name="Bold/Border 25" xfId="11496" xr:uid="{00000000-0005-0000-0000-00008C290000}"/>
    <cellStyle name="Bold/Border 3" xfId="11497" xr:uid="{00000000-0005-0000-0000-00008D290000}"/>
    <cellStyle name="Bold/Border 3 10" xfId="11498" xr:uid="{00000000-0005-0000-0000-00008E290000}"/>
    <cellStyle name="Bold/Border 3 11" xfId="11499" xr:uid="{00000000-0005-0000-0000-00008F290000}"/>
    <cellStyle name="Bold/Border 3 12" xfId="11500" xr:uid="{00000000-0005-0000-0000-000090290000}"/>
    <cellStyle name="Bold/Border 3 13" xfId="11501" xr:uid="{00000000-0005-0000-0000-000091290000}"/>
    <cellStyle name="Bold/Border 3 14" xfId="11502" xr:uid="{00000000-0005-0000-0000-000092290000}"/>
    <cellStyle name="Bold/Border 3 15" xfId="11503" xr:uid="{00000000-0005-0000-0000-000093290000}"/>
    <cellStyle name="Bold/Border 3 16" xfId="11504" xr:uid="{00000000-0005-0000-0000-000094290000}"/>
    <cellStyle name="Bold/Border 3 17" xfId="11505" xr:uid="{00000000-0005-0000-0000-000095290000}"/>
    <cellStyle name="Bold/Border 3 18" xfId="11506" xr:uid="{00000000-0005-0000-0000-000096290000}"/>
    <cellStyle name="Bold/Border 3 19" xfId="11507" xr:uid="{00000000-0005-0000-0000-000097290000}"/>
    <cellStyle name="Bold/Border 3 2" xfId="11508" xr:uid="{00000000-0005-0000-0000-000098290000}"/>
    <cellStyle name="Bold/Border 3 2 2" xfId="11509" xr:uid="{00000000-0005-0000-0000-000099290000}"/>
    <cellStyle name="Bold/Border 3 20" xfId="11510" xr:uid="{00000000-0005-0000-0000-00009A290000}"/>
    <cellStyle name="Bold/Border 3 21" xfId="11511" xr:uid="{00000000-0005-0000-0000-00009B290000}"/>
    <cellStyle name="Bold/Border 3 22" xfId="11512" xr:uid="{00000000-0005-0000-0000-00009C290000}"/>
    <cellStyle name="Bold/Border 3 23" xfId="11513" xr:uid="{00000000-0005-0000-0000-00009D290000}"/>
    <cellStyle name="Bold/Border 3 3" xfId="11514" xr:uid="{00000000-0005-0000-0000-00009E290000}"/>
    <cellStyle name="Bold/Border 3 4" xfId="11515" xr:uid="{00000000-0005-0000-0000-00009F290000}"/>
    <cellStyle name="Bold/Border 3 5" xfId="11516" xr:uid="{00000000-0005-0000-0000-0000A0290000}"/>
    <cellStyle name="Bold/Border 3 6" xfId="11517" xr:uid="{00000000-0005-0000-0000-0000A1290000}"/>
    <cellStyle name="Bold/Border 3 7" xfId="11518" xr:uid="{00000000-0005-0000-0000-0000A2290000}"/>
    <cellStyle name="Bold/Border 3 8" xfId="11519" xr:uid="{00000000-0005-0000-0000-0000A3290000}"/>
    <cellStyle name="Bold/Border 3 9" xfId="11520" xr:uid="{00000000-0005-0000-0000-0000A4290000}"/>
    <cellStyle name="Bold/Border 4" xfId="11521" xr:uid="{00000000-0005-0000-0000-0000A5290000}"/>
    <cellStyle name="Bold/Border 4 2" xfId="11522" xr:uid="{00000000-0005-0000-0000-0000A6290000}"/>
    <cellStyle name="Bold/Border 4 3" xfId="11523" xr:uid="{00000000-0005-0000-0000-0000A7290000}"/>
    <cellStyle name="Bold/Border 5" xfId="11524" xr:uid="{00000000-0005-0000-0000-0000A8290000}"/>
    <cellStyle name="Bold/Border 5 2" xfId="11525" xr:uid="{00000000-0005-0000-0000-0000A9290000}"/>
    <cellStyle name="Bold/Border 6" xfId="11526" xr:uid="{00000000-0005-0000-0000-0000AA290000}"/>
    <cellStyle name="Bold/Border 7" xfId="11527" xr:uid="{00000000-0005-0000-0000-0000AB290000}"/>
    <cellStyle name="Bold/Border 8" xfId="11528" xr:uid="{00000000-0005-0000-0000-0000AC290000}"/>
    <cellStyle name="Bold/Border 9" xfId="11529" xr:uid="{00000000-0005-0000-0000-0000AD290000}"/>
    <cellStyle name="Border" xfId="144" xr:uid="{00000000-0005-0000-0000-0000AE290000}"/>
    <cellStyle name="Border 2" xfId="524" xr:uid="{00000000-0005-0000-0000-0000AF290000}"/>
    <cellStyle name="box" xfId="11530" xr:uid="{00000000-0005-0000-0000-0000B0290000}"/>
    <cellStyle name="box 10" xfId="11531" xr:uid="{00000000-0005-0000-0000-0000B1290000}"/>
    <cellStyle name="box 10 2" xfId="11532" xr:uid="{00000000-0005-0000-0000-0000B2290000}"/>
    <cellStyle name="box 10 2 2" xfId="11533" xr:uid="{00000000-0005-0000-0000-0000B3290000}"/>
    <cellStyle name="box 10 2 2 2" xfId="11534" xr:uid="{00000000-0005-0000-0000-0000B4290000}"/>
    <cellStyle name="box 10 2 2 2 2" xfId="11535" xr:uid="{00000000-0005-0000-0000-0000B5290000}"/>
    <cellStyle name="box 10 2 3" xfId="11536" xr:uid="{00000000-0005-0000-0000-0000B6290000}"/>
    <cellStyle name="box 10 2 3 2" xfId="11537" xr:uid="{00000000-0005-0000-0000-0000B7290000}"/>
    <cellStyle name="box 10 3" xfId="11538" xr:uid="{00000000-0005-0000-0000-0000B8290000}"/>
    <cellStyle name="box 10 3 2" xfId="11539" xr:uid="{00000000-0005-0000-0000-0000B9290000}"/>
    <cellStyle name="box 11" xfId="11540" xr:uid="{00000000-0005-0000-0000-0000BA290000}"/>
    <cellStyle name="box 11 2" xfId="11541" xr:uid="{00000000-0005-0000-0000-0000BB290000}"/>
    <cellStyle name="box 11 2 2" xfId="11542" xr:uid="{00000000-0005-0000-0000-0000BC290000}"/>
    <cellStyle name="box 11 2 2 2" xfId="11543" xr:uid="{00000000-0005-0000-0000-0000BD290000}"/>
    <cellStyle name="box 11 2 2 2 2" xfId="11544" xr:uid="{00000000-0005-0000-0000-0000BE290000}"/>
    <cellStyle name="box 11 2 3" xfId="11545" xr:uid="{00000000-0005-0000-0000-0000BF290000}"/>
    <cellStyle name="box 11 2 3 2" xfId="11546" xr:uid="{00000000-0005-0000-0000-0000C0290000}"/>
    <cellStyle name="box 11 3" xfId="11547" xr:uid="{00000000-0005-0000-0000-0000C1290000}"/>
    <cellStyle name="box 11 3 2" xfId="11548" xr:uid="{00000000-0005-0000-0000-0000C2290000}"/>
    <cellStyle name="box 12" xfId="11549" xr:uid="{00000000-0005-0000-0000-0000C3290000}"/>
    <cellStyle name="box 12 2" xfId="11550" xr:uid="{00000000-0005-0000-0000-0000C4290000}"/>
    <cellStyle name="box 12 2 2" xfId="11551" xr:uid="{00000000-0005-0000-0000-0000C5290000}"/>
    <cellStyle name="box 12 2 2 2" xfId="11552" xr:uid="{00000000-0005-0000-0000-0000C6290000}"/>
    <cellStyle name="box 12 2 2 2 2" xfId="11553" xr:uid="{00000000-0005-0000-0000-0000C7290000}"/>
    <cellStyle name="box 12 2 3" xfId="11554" xr:uid="{00000000-0005-0000-0000-0000C8290000}"/>
    <cellStyle name="box 12 2 3 2" xfId="11555" xr:uid="{00000000-0005-0000-0000-0000C9290000}"/>
    <cellStyle name="box 12 3" xfId="11556" xr:uid="{00000000-0005-0000-0000-0000CA290000}"/>
    <cellStyle name="box 12 3 2" xfId="11557" xr:uid="{00000000-0005-0000-0000-0000CB290000}"/>
    <cellStyle name="box 13" xfId="11558" xr:uid="{00000000-0005-0000-0000-0000CC290000}"/>
    <cellStyle name="box 13 2" xfId="11559" xr:uid="{00000000-0005-0000-0000-0000CD290000}"/>
    <cellStyle name="box 13 2 2" xfId="11560" xr:uid="{00000000-0005-0000-0000-0000CE290000}"/>
    <cellStyle name="box 13 2 2 2" xfId="11561" xr:uid="{00000000-0005-0000-0000-0000CF290000}"/>
    <cellStyle name="box 13 2 2 2 2" xfId="11562" xr:uid="{00000000-0005-0000-0000-0000D0290000}"/>
    <cellStyle name="box 13 2 3" xfId="11563" xr:uid="{00000000-0005-0000-0000-0000D1290000}"/>
    <cellStyle name="box 13 2 3 2" xfId="11564" xr:uid="{00000000-0005-0000-0000-0000D2290000}"/>
    <cellStyle name="box 13 3" xfId="11565" xr:uid="{00000000-0005-0000-0000-0000D3290000}"/>
    <cellStyle name="box 13 3 2" xfId="11566" xr:uid="{00000000-0005-0000-0000-0000D4290000}"/>
    <cellStyle name="box 14" xfId="11567" xr:uid="{00000000-0005-0000-0000-0000D5290000}"/>
    <cellStyle name="box 14 2" xfId="11568" xr:uid="{00000000-0005-0000-0000-0000D6290000}"/>
    <cellStyle name="box 14 2 2" xfId="11569" xr:uid="{00000000-0005-0000-0000-0000D7290000}"/>
    <cellStyle name="box 14 2 2 2" xfId="11570" xr:uid="{00000000-0005-0000-0000-0000D8290000}"/>
    <cellStyle name="box 14 2 2 2 2" xfId="11571" xr:uid="{00000000-0005-0000-0000-0000D9290000}"/>
    <cellStyle name="box 14 2 3" xfId="11572" xr:uid="{00000000-0005-0000-0000-0000DA290000}"/>
    <cellStyle name="box 14 2 3 2" xfId="11573" xr:uid="{00000000-0005-0000-0000-0000DB290000}"/>
    <cellStyle name="box 14 3" xfId="11574" xr:uid="{00000000-0005-0000-0000-0000DC290000}"/>
    <cellStyle name="box 14 3 2" xfId="11575" xr:uid="{00000000-0005-0000-0000-0000DD290000}"/>
    <cellStyle name="box 15" xfId="11576" xr:uid="{00000000-0005-0000-0000-0000DE290000}"/>
    <cellStyle name="box 15 2" xfId="11577" xr:uid="{00000000-0005-0000-0000-0000DF290000}"/>
    <cellStyle name="box 15 2 2" xfId="11578" xr:uid="{00000000-0005-0000-0000-0000E0290000}"/>
    <cellStyle name="box 15 2 2 2" xfId="11579" xr:uid="{00000000-0005-0000-0000-0000E1290000}"/>
    <cellStyle name="box 15 2 2 2 2" xfId="11580" xr:uid="{00000000-0005-0000-0000-0000E2290000}"/>
    <cellStyle name="box 15 2 3" xfId="11581" xr:uid="{00000000-0005-0000-0000-0000E3290000}"/>
    <cellStyle name="box 15 2 3 2" xfId="11582" xr:uid="{00000000-0005-0000-0000-0000E4290000}"/>
    <cellStyle name="box 15 3" xfId="11583" xr:uid="{00000000-0005-0000-0000-0000E5290000}"/>
    <cellStyle name="box 15 3 2" xfId="11584" xr:uid="{00000000-0005-0000-0000-0000E6290000}"/>
    <cellStyle name="box 16" xfId="11585" xr:uid="{00000000-0005-0000-0000-0000E7290000}"/>
    <cellStyle name="box 16 2" xfId="11586" xr:uid="{00000000-0005-0000-0000-0000E8290000}"/>
    <cellStyle name="box 16 2 2" xfId="11587" xr:uid="{00000000-0005-0000-0000-0000E9290000}"/>
    <cellStyle name="box 16 2 2 2" xfId="11588" xr:uid="{00000000-0005-0000-0000-0000EA290000}"/>
    <cellStyle name="box 16 2 2 2 2" xfId="11589" xr:uid="{00000000-0005-0000-0000-0000EB290000}"/>
    <cellStyle name="box 16 2 3" xfId="11590" xr:uid="{00000000-0005-0000-0000-0000EC290000}"/>
    <cellStyle name="box 16 2 3 2" xfId="11591" xr:uid="{00000000-0005-0000-0000-0000ED290000}"/>
    <cellStyle name="box 16 3" xfId="11592" xr:uid="{00000000-0005-0000-0000-0000EE290000}"/>
    <cellStyle name="box 16 3 2" xfId="11593" xr:uid="{00000000-0005-0000-0000-0000EF290000}"/>
    <cellStyle name="box 17" xfId="11594" xr:uid="{00000000-0005-0000-0000-0000F0290000}"/>
    <cellStyle name="box 17 2" xfId="11595" xr:uid="{00000000-0005-0000-0000-0000F1290000}"/>
    <cellStyle name="box 17 2 2" xfId="11596" xr:uid="{00000000-0005-0000-0000-0000F2290000}"/>
    <cellStyle name="box 17 2 2 2" xfId="11597" xr:uid="{00000000-0005-0000-0000-0000F3290000}"/>
    <cellStyle name="box 17 2 2 2 2" xfId="11598" xr:uid="{00000000-0005-0000-0000-0000F4290000}"/>
    <cellStyle name="box 17 2 3" xfId="11599" xr:uid="{00000000-0005-0000-0000-0000F5290000}"/>
    <cellStyle name="box 17 2 3 2" xfId="11600" xr:uid="{00000000-0005-0000-0000-0000F6290000}"/>
    <cellStyle name="box 17 3" xfId="11601" xr:uid="{00000000-0005-0000-0000-0000F7290000}"/>
    <cellStyle name="box 17 3 2" xfId="11602" xr:uid="{00000000-0005-0000-0000-0000F8290000}"/>
    <cellStyle name="box 18" xfId="11603" xr:uid="{00000000-0005-0000-0000-0000F9290000}"/>
    <cellStyle name="box 18 2" xfId="11604" xr:uid="{00000000-0005-0000-0000-0000FA290000}"/>
    <cellStyle name="box 18 2 2" xfId="11605" xr:uid="{00000000-0005-0000-0000-0000FB290000}"/>
    <cellStyle name="box 18 2 2 2" xfId="11606" xr:uid="{00000000-0005-0000-0000-0000FC290000}"/>
    <cellStyle name="box 18 2 2 2 2" xfId="11607" xr:uid="{00000000-0005-0000-0000-0000FD290000}"/>
    <cellStyle name="box 18 2 3" xfId="11608" xr:uid="{00000000-0005-0000-0000-0000FE290000}"/>
    <cellStyle name="box 18 2 3 2" xfId="11609" xr:uid="{00000000-0005-0000-0000-0000FF290000}"/>
    <cellStyle name="box 18 3" xfId="11610" xr:uid="{00000000-0005-0000-0000-0000002A0000}"/>
    <cellStyle name="box 18 3 2" xfId="11611" xr:uid="{00000000-0005-0000-0000-0000012A0000}"/>
    <cellStyle name="box 19" xfId="11612" xr:uid="{00000000-0005-0000-0000-0000022A0000}"/>
    <cellStyle name="box 19 2" xfId="11613" xr:uid="{00000000-0005-0000-0000-0000032A0000}"/>
    <cellStyle name="box 19 2 2" xfId="11614" xr:uid="{00000000-0005-0000-0000-0000042A0000}"/>
    <cellStyle name="box 19 2 2 2" xfId="11615" xr:uid="{00000000-0005-0000-0000-0000052A0000}"/>
    <cellStyle name="box 19 2 2 2 2" xfId="11616" xr:uid="{00000000-0005-0000-0000-0000062A0000}"/>
    <cellStyle name="box 19 2 3" xfId="11617" xr:uid="{00000000-0005-0000-0000-0000072A0000}"/>
    <cellStyle name="box 19 2 3 2" xfId="11618" xr:uid="{00000000-0005-0000-0000-0000082A0000}"/>
    <cellStyle name="box 19 3" xfId="11619" xr:uid="{00000000-0005-0000-0000-0000092A0000}"/>
    <cellStyle name="box 19 3 2" xfId="11620" xr:uid="{00000000-0005-0000-0000-00000A2A0000}"/>
    <cellStyle name="box 2" xfId="11621" xr:uid="{00000000-0005-0000-0000-00000B2A0000}"/>
    <cellStyle name="box 2 10" xfId="11622" xr:uid="{00000000-0005-0000-0000-00000C2A0000}"/>
    <cellStyle name="box 2 10 2" xfId="11623" xr:uid="{00000000-0005-0000-0000-00000D2A0000}"/>
    <cellStyle name="box 2 10 2 2" xfId="11624" xr:uid="{00000000-0005-0000-0000-00000E2A0000}"/>
    <cellStyle name="box 2 10 2 2 2" xfId="11625" xr:uid="{00000000-0005-0000-0000-00000F2A0000}"/>
    <cellStyle name="box 2 10 2 2 2 2" xfId="11626" xr:uid="{00000000-0005-0000-0000-0000102A0000}"/>
    <cellStyle name="box 2 10 2 3" xfId="11627" xr:uid="{00000000-0005-0000-0000-0000112A0000}"/>
    <cellStyle name="box 2 10 2 3 2" xfId="11628" xr:uid="{00000000-0005-0000-0000-0000122A0000}"/>
    <cellStyle name="box 2 10 3" xfId="11629" xr:uid="{00000000-0005-0000-0000-0000132A0000}"/>
    <cellStyle name="box 2 10 3 2" xfId="11630" xr:uid="{00000000-0005-0000-0000-0000142A0000}"/>
    <cellStyle name="box 2 11" xfId="11631" xr:uid="{00000000-0005-0000-0000-0000152A0000}"/>
    <cellStyle name="box 2 11 2" xfId="11632" xr:uid="{00000000-0005-0000-0000-0000162A0000}"/>
    <cellStyle name="box 2 11 2 2" xfId="11633" xr:uid="{00000000-0005-0000-0000-0000172A0000}"/>
    <cellStyle name="box 2 11 2 2 2" xfId="11634" xr:uid="{00000000-0005-0000-0000-0000182A0000}"/>
    <cellStyle name="box 2 11 2 2 2 2" xfId="11635" xr:uid="{00000000-0005-0000-0000-0000192A0000}"/>
    <cellStyle name="box 2 11 2 3" xfId="11636" xr:uid="{00000000-0005-0000-0000-00001A2A0000}"/>
    <cellStyle name="box 2 11 2 3 2" xfId="11637" xr:uid="{00000000-0005-0000-0000-00001B2A0000}"/>
    <cellStyle name="box 2 11 3" xfId="11638" xr:uid="{00000000-0005-0000-0000-00001C2A0000}"/>
    <cellStyle name="box 2 11 3 2" xfId="11639" xr:uid="{00000000-0005-0000-0000-00001D2A0000}"/>
    <cellStyle name="box 2 12" xfId="11640" xr:uid="{00000000-0005-0000-0000-00001E2A0000}"/>
    <cellStyle name="box 2 12 2" xfId="11641" xr:uid="{00000000-0005-0000-0000-00001F2A0000}"/>
    <cellStyle name="box 2 12 2 2" xfId="11642" xr:uid="{00000000-0005-0000-0000-0000202A0000}"/>
    <cellStyle name="box 2 12 2 2 2" xfId="11643" xr:uid="{00000000-0005-0000-0000-0000212A0000}"/>
    <cellStyle name="box 2 12 2 2 2 2" xfId="11644" xr:uid="{00000000-0005-0000-0000-0000222A0000}"/>
    <cellStyle name="box 2 12 2 3" xfId="11645" xr:uid="{00000000-0005-0000-0000-0000232A0000}"/>
    <cellStyle name="box 2 12 2 3 2" xfId="11646" xr:uid="{00000000-0005-0000-0000-0000242A0000}"/>
    <cellStyle name="box 2 12 3" xfId="11647" xr:uid="{00000000-0005-0000-0000-0000252A0000}"/>
    <cellStyle name="box 2 12 3 2" xfId="11648" xr:uid="{00000000-0005-0000-0000-0000262A0000}"/>
    <cellStyle name="box 2 13" xfId="11649" xr:uid="{00000000-0005-0000-0000-0000272A0000}"/>
    <cellStyle name="box 2 13 2" xfId="11650" xr:uid="{00000000-0005-0000-0000-0000282A0000}"/>
    <cellStyle name="box 2 13 2 2" xfId="11651" xr:uid="{00000000-0005-0000-0000-0000292A0000}"/>
    <cellStyle name="box 2 13 2 2 2" xfId="11652" xr:uid="{00000000-0005-0000-0000-00002A2A0000}"/>
    <cellStyle name="box 2 13 2 2 2 2" xfId="11653" xr:uid="{00000000-0005-0000-0000-00002B2A0000}"/>
    <cellStyle name="box 2 13 2 3" xfId="11654" xr:uid="{00000000-0005-0000-0000-00002C2A0000}"/>
    <cellStyle name="box 2 13 2 3 2" xfId="11655" xr:uid="{00000000-0005-0000-0000-00002D2A0000}"/>
    <cellStyle name="box 2 13 3" xfId="11656" xr:uid="{00000000-0005-0000-0000-00002E2A0000}"/>
    <cellStyle name="box 2 13 3 2" xfId="11657" xr:uid="{00000000-0005-0000-0000-00002F2A0000}"/>
    <cellStyle name="box 2 14" xfId="11658" xr:uid="{00000000-0005-0000-0000-0000302A0000}"/>
    <cellStyle name="box 2 14 2" xfId="11659" xr:uid="{00000000-0005-0000-0000-0000312A0000}"/>
    <cellStyle name="box 2 14 2 2" xfId="11660" xr:uid="{00000000-0005-0000-0000-0000322A0000}"/>
    <cellStyle name="box 2 14 2 2 2" xfId="11661" xr:uid="{00000000-0005-0000-0000-0000332A0000}"/>
    <cellStyle name="box 2 14 2 2 2 2" xfId="11662" xr:uid="{00000000-0005-0000-0000-0000342A0000}"/>
    <cellStyle name="box 2 14 2 3" xfId="11663" xr:uid="{00000000-0005-0000-0000-0000352A0000}"/>
    <cellStyle name="box 2 14 2 3 2" xfId="11664" xr:uid="{00000000-0005-0000-0000-0000362A0000}"/>
    <cellStyle name="box 2 14 3" xfId="11665" xr:uid="{00000000-0005-0000-0000-0000372A0000}"/>
    <cellStyle name="box 2 14 3 2" xfId="11666" xr:uid="{00000000-0005-0000-0000-0000382A0000}"/>
    <cellStyle name="box 2 15" xfId="11667" xr:uid="{00000000-0005-0000-0000-0000392A0000}"/>
    <cellStyle name="box 2 15 2" xfId="11668" xr:uid="{00000000-0005-0000-0000-00003A2A0000}"/>
    <cellStyle name="box 2 15 2 2" xfId="11669" xr:uid="{00000000-0005-0000-0000-00003B2A0000}"/>
    <cellStyle name="box 2 15 2 2 2" xfId="11670" xr:uid="{00000000-0005-0000-0000-00003C2A0000}"/>
    <cellStyle name="box 2 15 2 2 2 2" xfId="11671" xr:uid="{00000000-0005-0000-0000-00003D2A0000}"/>
    <cellStyle name="box 2 15 2 3" xfId="11672" xr:uid="{00000000-0005-0000-0000-00003E2A0000}"/>
    <cellStyle name="box 2 15 2 3 2" xfId="11673" xr:uid="{00000000-0005-0000-0000-00003F2A0000}"/>
    <cellStyle name="box 2 15 3" xfId="11674" xr:uid="{00000000-0005-0000-0000-0000402A0000}"/>
    <cellStyle name="box 2 15 3 2" xfId="11675" xr:uid="{00000000-0005-0000-0000-0000412A0000}"/>
    <cellStyle name="box 2 16" xfId="11676" xr:uid="{00000000-0005-0000-0000-0000422A0000}"/>
    <cellStyle name="box 2 16 2" xfId="11677" xr:uid="{00000000-0005-0000-0000-0000432A0000}"/>
    <cellStyle name="box 2 16 2 2" xfId="11678" xr:uid="{00000000-0005-0000-0000-0000442A0000}"/>
    <cellStyle name="box 2 16 2 2 2" xfId="11679" xr:uid="{00000000-0005-0000-0000-0000452A0000}"/>
    <cellStyle name="box 2 16 2 2 2 2" xfId="11680" xr:uid="{00000000-0005-0000-0000-0000462A0000}"/>
    <cellStyle name="box 2 16 2 3" xfId="11681" xr:uid="{00000000-0005-0000-0000-0000472A0000}"/>
    <cellStyle name="box 2 16 2 3 2" xfId="11682" xr:uid="{00000000-0005-0000-0000-0000482A0000}"/>
    <cellStyle name="box 2 16 3" xfId="11683" xr:uid="{00000000-0005-0000-0000-0000492A0000}"/>
    <cellStyle name="box 2 16 3 2" xfId="11684" xr:uid="{00000000-0005-0000-0000-00004A2A0000}"/>
    <cellStyle name="box 2 17" xfId="11685" xr:uid="{00000000-0005-0000-0000-00004B2A0000}"/>
    <cellStyle name="box 2 17 2" xfId="11686" xr:uid="{00000000-0005-0000-0000-00004C2A0000}"/>
    <cellStyle name="box 2 17 2 2" xfId="11687" xr:uid="{00000000-0005-0000-0000-00004D2A0000}"/>
    <cellStyle name="box 2 17 2 2 2" xfId="11688" xr:uid="{00000000-0005-0000-0000-00004E2A0000}"/>
    <cellStyle name="box 2 17 2 2 2 2" xfId="11689" xr:uid="{00000000-0005-0000-0000-00004F2A0000}"/>
    <cellStyle name="box 2 17 2 3" xfId="11690" xr:uid="{00000000-0005-0000-0000-0000502A0000}"/>
    <cellStyle name="box 2 17 2 3 2" xfId="11691" xr:uid="{00000000-0005-0000-0000-0000512A0000}"/>
    <cellStyle name="box 2 17 3" xfId="11692" xr:uid="{00000000-0005-0000-0000-0000522A0000}"/>
    <cellStyle name="box 2 17 3 2" xfId="11693" xr:uid="{00000000-0005-0000-0000-0000532A0000}"/>
    <cellStyle name="box 2 18" xfId="11694" xr:uid="{00000000-0005-0000-0000-0000542A0000}"/>
    <cellStyle name="box 2 18 2" xfId="11695" xr:uid="{00000000-0005-0000-0000-0000552A0000}"/>
    <cellStyle name="box 2 18 2 2" xfId="11696" xr:uid="{00000000-0005-0000-0000-0000562A0000}"/>
    <cellStyle name="box 2 18 2 2 2" xfId="11697" xr:uid="{00000000-0005-0000-0000-0000572A0000}"/>
    <cellStyle name="box 2 18 2 2 2 2" xfId="11698" xr:uid="{00000000-0005-0000-0000-0000582A0000}"/>
    <cellStyle name="box 2 18 2 3" xfId="11699" xr:uid="{00000000-0005-0000-0000-0000592A0000}"/>
    <cellStyle name="box 2 18 2 3 2" xfId="11700" xr:uid="{00000000-0005-0000-0000-00005A2A0000}"/>
    <cellStyle name="box 2 18 3" xfId="11701" xr:uid="{00000000-0005-0000-0000-00005B2A0000}"/>
    <cellStyle name="box 2 18 3 2" xfId="11702" xr:uid="{00000000-0005-0000-0000-00005C2A0000}"/>
    <cellStyle name="box 2 19" xfId="11703" xr:uid="{00000000-0005-0000-0000-00005D2A0000}"/>
    <cellStyle name="box 2 19 2" xfId="11704" xr:uid="{00000000-0005-0000-0000-00005E2A0000}"/>
    <cellStyle name="box 2 19 2 2" xfId="11705" xr:uid="{00000000-0005-0000-0000-00005F2A0000}"/>
    <cellStyle name="box 2 19 2 2 2" xfId="11706" xr:uid="{00000000-0005-0000-0000-0000602A0000}"/>
    <cellStyle name="box 2 19 2 2 2 2" xfId="11707" xr:uid="{00000000-0005-0000-0000-0000612A0000}"/>
    <cellStyle name="box 2 19 2 3" xfId="11708" xr:uid="{00000000-0005-0000-0000-0000622A0000}"/>
    <cellStyle name="box 2 19 2 3 2" xfId="11709" xr:uid="{00000000-0005-0000-0000-0000632A0000}"/>
    <cellStyle name="box 2 19 3" xfId="11710" xr:uid="{00000000-0005-0000-0000-0000642A0000}"/>
    <cellStyle name="box 2 19 3 2" xfId="11711" xr:uid="{00000000-0005-0000-0000-0000652A0000}"/>
    <cellStyle name="box 2 2" xfId="11712" xr:uid="{00000000-0005-0000-0000-0000662A0000}"/>
    <cellStyle name="box 2 2 2" xfId="11713" xr:uid="{00000000-0005-0000-0000-0000672A0000}"/>
    <cellStyle name="box 2 2 2 10" xfId="11714" xr:uid="{00000000-0005-0000-0000-0000682A0000}"/>
    <cellStyle name="box 2 2 2 10 2" xfId="11715" xr:uid="{00000000-0005-0000-0000-0000692A0000}"/>
    <cellStyle name="box 2 2 2 10 2 2" xfId="11716" xr:uid="{00000000-0005-0000-0000-00006A2A0000}"/>
    <cellStyle name="box 2 2 2 10 2 2 2" xfId="11717" xr:uid="{00000000-0005-0000-0000-00006B2A0000}"/>
    <cellStyle name="box 2 2 2 10 2 2 2 2" xfId="11718" xr:uid="{00000000-0005-0000-0000-00006C2A0000}"/>
    <cellStyle name="box 2 2 2 10 2 3" xfId="11719" xr:uid="{00000000-0005-0000-0000-00006D2A0000}"/>
    <cellStyle name="box 2 2 2 10 2 3 2" xfId="11720" xr:uid="{00000000-0005-0000-0000-00006E2A0000}"/>
    <cellStyle name="box 2 2 2 10 3" xfId="11721" xr:uid="{00000000-0005-0000-0000-00006F2A0000}"/>
    <cellStyle name="box 2 2 2 10 3 2" xfId="11722" xr:uid="{00000000-0005-0000-0000-0000702A0000}"/>
    <cellStyle name="box 2 2 2 11" xfId="11723" xr:uid="{00000000-0005-0000-0000-0000712A0000}"/>
    <cellStyle name="box 2 2 2 11 2" xfId="11724" xr:uid="{00000000-0005-0000-0000-0000722A0000}"/>
    <cellStyle name="box 2 2 2 11 2 2" xfId="11725" xr:uid="{00000000-0005-0000-0000-0000732A0000}"/>
    <cellStyle name="box 2 2 2 11 2 2 2" xfId="11726" xr:uid="{00000000-0005-0000-0000-0000742A0000}"/>
    <cellStyle name="box 2 2 2 11 2 2 2 2" xfId="11727" xr:uid="{00000000-0005-0000-0000-0000752A0000}"/>
    <cellStyle name="box 2 2 2 11 2 3" xfId="11728" xr:uid="{00000000-0005-0000-0000-0000762A0000}"/>
    <cellStyle name="box 2 2 2 11 2 3 2" xfId="11729" xr:uid="{00000000-0005-0000-0000-0000772A0000}"/>
    <cellStyle name="box 2 2 2 11 3" xfId="11730" xr:uid="{00000000-0005-0000-0000-0000782A0000}"/>
    <cellStyle name="box 2 2 2 11 3 2" xfId="11731" xr:uid="{00000000-0005-0000-0000-0000792A0000}"/>
    <cellStyle name="box 2 2 2 12" xfId="11732" xr:uid="{00000000-0005-0000-0000-00007A2A0000}"/>
    <cellStyle name="box 2 2 2 12 2" xfId="11733" xr:uid="{00000000-0005-0000-0000-00007B2A0000}"/>
    <cellStyle name="box 2 2 2 12 2 2" xfId="11734" xr:uid="{00000000-0005-0000-0000-00007C2A0000}"/>
    <cellStyle name="box 2 2 2 12 2 2 2" xfId="11735" xr:uid="{00000000-0005-0000-0000-00007D2A0000}"/>
    <cellStyle name="box 2 2 2 12 2 2 2 2" xfId="11736" xr:uid="{00000000-0005-0000-0000-00007E2A0000}"/>
    <cellStyle name="box 2 2 2 12 2 3" xfId="11737" xr:uid="{00000000-0005-0000-0000-00007F2A0000}"/>
    <cellStyle name="box 2 2 2 12 2 3 2" xfId="11738" xr:uid="{00000000-0005-0000-0000-0000802A0000}"/>
    <cellStyle name="box 2 2 2 12 3" xfId="11739" xr:uid="{00000000-0005-0000-0000-0000812A0000}"/>
    <cellStyle name="box 2 2 2 12 3 2" xfId="11740" xr:uid="{00000000-0005-0000-0000-0000822A0000}"/>
    <cellStyle name="box 2 2 2 13" xfId="11741" xr:uid="{00000000-0005-0000-0000-0000832A0000}"/>
    <cellStyle name="box 2 2 2 13 2" xfId="11742" xr:uid="{00000000-0005-0000-0000-0000842A0000}"/>
    <cellStyle name="box 2 2 2 13 2 2" xfId="11743" xr:uid="{00000000-0005-0000-0000-0000852A0000}"/>
    <cellStyle name="box 2 2 2 13 2 2 2" xfId="11744" xr:uid="{00000000-0005-0000-0000-0000862A0000}"/>
    <cellStyle name="box 2 2 2 13 2 2 2 2" xfId="11745" xr:uid="{00000000-0005-0000-0000-0000872A0000}"/>
    <cellStyle name="box 2 2 2 13 2 3" xfId="11746" xr:uid="{00000000-0005-0000-0000-0000882A0000}"/>
    <cellStyle name="box 2 2 2 13 2 3 2" xfId="11747" xr:uid="{00000000-0005-0000-0000-0000892A0000}"/>
    <cellStyle name="box 2 2 2 13 3" xfId="11748" xr:uid="{00000000-0005-0000-0000-00008A2A0000}"/>
    <cellStyle name="box 2 2 2 13 3 2" xfId="11749" xr:uid="{00000000-0005-0000-0000-00008B2A0000}"/>
    <cellStyle name="box 2 2 2 14" xfId="11750" xr:uid="{00000000-0005-0000-0000-00008C2A0000}"/>
    <cellStyle name="box 2 2 2 14 2" xfId="11751" xr:uid="{00000000-0005-0000-0000-00008D2A0000}"/>
    <cellStyle name="box 2 2 2 14 2 2" xfId="11752" xr:uid="{00000000-0005-0000-0000-00008E2A0000}"/>
    <cellStyle name="box 2 2 2 14 2 2 2" xfId="11753" xr:uid="{00000000-0005-0000-0000-00008F2A0000}"/>
    <cellStyle name="box 2 2 2 14 2 2 2 2" xfId="11754" xr:uid="{00000000-0005-0000-0000-0000902A0000}"/>
    <cellStyle name="box 2 2 2 14 2 3" xfId="11755" xr:uid="{00000000-0005-0000-0000-0000912A0000}"/>
    <cellStyle name="box 2 2 2 14 2 3 2" xfId="11756" xr:uid="{00000000-0005-0000-0000-0000922A0000}"/>
    <cellStyle name="box 2 2 2 14 3" xfId="11757" xr:uid="{00000000-0005-0000-0000-0000932A0000}"/>
    <cellStyle name="box 2 2 2 14 3 2" xfId="11758" xr:uid="{00000000-0005-0000-0000-0000942A0000}"/>
    <cellStyle name="box 2 2 2 15" xfId="11759" xr:uid="{00000000-0005-0000-0000-0000952A0000}"/>
    <cellStyle name="box 2 2 2 15 2" xfId="11760" xr:uid="{00000000-0005-0000-0000-0000962A0000}"/>
    <cellStyle name="box 2 2 2 15 2 2" xfId="11761" xr:uid="{00000000-0005-0000-0000-0000972A0000}"/>
    <cellStyle name="box 2 2 2 15 2 2 2" xfId="11762" xr:uid="{00000000-0005-0000-0000-0000982A0000}"/>
    <cellStyle name="box 2 2 2 15 2 2 2 2" xfId="11763" xr:uid="{00000000-0005-0000-0000-0000992A0000}"/>
    <cellStyle name="box 2 2 2 15 2 3" xfId="11764" xr:uid="{00000000-0005-0000-0000-00009A2A0000}"/>
    <cellStyle name="box 2 2 2 15 2 3 2" xfId="11765" xr:uid="{00000000-0005-0000-0000-00009B2A0000}"/>
    <cellStyle name="box 2 2 2 15 3" xfId="11766" xr:uid="{00000000-0005-0000-0000-00009C2A0000}"/>
    <cellStyle name="box 2 2 2 15 3 2" xfId="11767" xr:uid="{00000000-0005-0000-0000-00009D2A0000}"/>
    <cellStyle name="box 2 2 2 16" xfId="11768" xr:uid="{00000000-0005-0000-0000-00009E2A0000}"/>
    <cellStyle name="box 2 2 2 16 2" xfId="11769" xr:uid="{00000000-0005-0000-0000-00009F2A0000}"/>
    <cellStyle name="box 2 2 2 16 2 2" xfId="11770" xr:uid="{00000000-0005-0000-0000-0000A02A0000}"/>
    <cellStyle name="box 2 2 2 16 2 2 2" xfId="11771" xr:uid="{00000000-0005-0000-0000-0000A12A0000}"/>
    <cellStyle name="box 2 2 2 16 2 2 2 2" xfId="11772" xr:uid="{00000000-0005-0000-0000-0000A22A0000}"/>
    <cellStyle name="box 2 2 2 16 2 3" xfId="11773" xr:uid="{00000000-0005-0000-0000-0000A32A0000}"/>
    <cellStyle name="box 2 2 2 16 2 3 2" xfId="11774" xr:uid="{00000000-0005-0000-0000-0000A42A0000}"/>
    <cellStyle name="box 2 2 2 16 3" xfId="11775" xr:uid="{00000000-0005-0000-0000-0000A52A0000}"/>
    <cellStyle name="box 2 2 2 16 3 2" xfId="11776" xr:uid="{00000000-0005-0000-0000-0000A62A0000}"/>
    <cellStyle name="box 2 2 2 17" xfId="11777" xr:uid="{00000000-0005-0000-0000-0000A72A0000}"/>
    <cellStyle name="box 2 2 2 17 2" xfId="11778" xr:uid="{00000000-0005-0000-0000-0000A82A0000}"/>
    <cellStyle name="box 2 2 2 17 2 2" xfId="11779" xr:uid="{00000000-0005-0000-0000-0000A92A0000}"/>
    <cellStyle name="box 2 2 2 17 2 2 2" xfId="11780" xr:uid="{00000000-0005-0000-0000-0000AA2A0000}"/>
    <cellStyle name="box 2 2 2 17 2 2 2 2" xfId="11781" xr:uid="{00000000-0005-0000-0000-0000AB2A0000}"/>
    <cellStyle name="box 2 2 2 17 2 3" xfId="11782" xr:uid="{00000000-0005-0000-0000-0000AC2A0000}"/>
    <cellStyle name="box 2 2 2 17 2 3 2" xfId="11783" xr:uid="{00000000-0005-0000-0000-0000AD2A0000}"/>
    <cellStyle name="box 2 2 2 17 3" xfId="11784" xr:uid="{00000000-0005-0000-0000-0000AE2A0000}"/>
    <cellStyle name="box 2 2 2 17 3 2" xfId="11785" xr:uid="{00000000-0005-0000-0000-0000AF2A0000}"/>
    <cellStyle name="box 2 2 2 18" xfId="11786" xr:uid="{00000000-0005-0000-0000-0000B02A0000}"/>
    <cellStyle name="box 2 2 2 18 2" xfId="11787" xr:uid="{00000000-0005-0000-0000-0000B12A0000}"/>
    <cellStyle name="box 2 2 2 18 2 2" xfId="11788" xr:uid="{00000000-0005-0000-0000-0000B22A0000}"/>
    <cellStyle name="box 2 2 2 18 2 2 2" xfId="11789" xr:uid="{00000000-0005-0000-0000-0000B32A0000}"/>
    <cellStyle name="box 2 2 2 18 2 2 2 2" xfId="11790" xr:uid="{00000000-0005-0000-0000-0000B42A0000}"/>
    <cellStyle name="box 2 2 2 18 2 3" xfId="11791" xr:uid="{00000000-0005-0000-0000-0000B52A0000}"/>
    <cellStyle name="box 2 2 2 18 2 3 2" xfId="11792" xr:uid="{00000000-0005-0000-0000-0000B62A0000}"/>
    <cellStyle name="box 2 2 2 18 3" xfId="11793" xr:uid="{00000000-0005-0000-0000-0000B72A0000}"/>
    <cellStyle name="box 2 2 2 18 3 2" xfId="11794" xr:uid="{00000000-0005-0000-0000-0000B82A0000}"/>
    <cellStyle name="box 2 2 2 19" xfId="11795" xr:uid="{00000000-0005-0000-0000-0000B92A0000}"/>
    <cellStyle name="box 2 2 2 19 2" xfId="11796" xr:uid="{00000000-0005-0000-0000-0000BA2A0000}"/>
    <cellStyle name="box 2 2 2 19 2 2" xfId="11797" xr:uid="{00000000-0005-0000-0000-0000BB2A0000}"/>
    <cellStyle name="box 2 2 2 19 2 2 2" xfId="11798" xr:uid="{00000000-0005-0000-0000-0000BC2A0000}"/>
    <cellStyle name="box 2 2 2 19 2 2 2 2" xfId="11799" xr:uid="{00000000-0005-0000-0000-0000BD2A0000}"/>
    <cellStyle name="box 2 2 2 19 2 3" xfId="11800" xr:uid="{00000000-0005-0000-0000-0000BE2A0000}"/>
    <cellStyle name="box 2 2 2 19 2 3 2" xfId="11801" xr:uid="{00000000-0005-0000-0000-0000BF2A0000}"/>
    <cellStyle name="box 2 2 2 19 3" xfId="11802" xr:uid="{00000000-0005-0000-0000-0000C02A0000}"/>
    <cellStyle name="box 2 2 2 19 3 2" xfId="11803" xr:uid="{00000000-0005-0000-0000-0000C12A0000}"/>
    <cellStyle name="box 2 2 2 2" xfId="11804" xr:uid="{00000000-0005-0000-0000-0000C22A0000}"/>
    <cellStyle name="box 2 2 2 2 2" xfId="11805" xr:uid="{00000000-0005-0000-0000-0000C32A0000}"/>
    <cellStyle name="box 2 2 2 2 2 2" xfId="11806" xr:uid="{00000000-0005-0000-0000-0000C42A0000}"/>
    <cellStyle name="box 2 2 2 2 2 2 2" xfId="11807" xr:uid="{00000000-0005-0000-0000-0000C52A0000}"/>
    <cellStyle name="box 2 2 2 2 2 2 2 2" xfId="11808" xr:uid="{00000000-0005-0000-0000-0000C62A0000}"/>
    <cellStyle name="box 2 2 2 2 2 3" xfId="11809" xr:uid="{00000000-0005-0000-0000-0000C72A0000}"/>
    <cellStyle name="box 2 2 2 2 2 3 2" xfId="11810" xr:uid="{00000000-0005-0000-0000-0000C82A0000}"/>
    <cellStyle name="box 2 2 2 2 3" xfId="11811" xr:uid="{00000000-0005-0000-0000-0000C92A0000}"/>
    <cellStyle name="box 2 2 2 2 3 2" xfId="11812" xr:uid="{00000000-0005-0000-0000-0000CA2A0000}"/>
    <cellStyle name="box 2 2 2 20" xfId="11813" xr:uid="{00000000-0005-0000-0000-0000CB2A0000}"/>
    <cellStyle name="box 2 2 2 20 2" xfId="11814" xr:uid="{00000000-0005-0000-0000-0000CC2A0000}"/>
    <cellStyle name="box 2 2 2 20 2 2" xfId="11815" xr:uid="{00000000-0005-0000-0000-0000CD2A0000}"/>
    <cellStyle name="box 2 2 2 20 2 2 2" xfId="11816" xr:uid="{00000000-0005-0000-0000-0000CE2A0000}"/>
    <cellStyle name="box 2 2 2 20 2 2 2 2" xfId="11817" xr:uid="{00000000-0005-0000-0000-0000CF2A0000}"/>
    <cellStyle name="box 2 2 2 20 2 3" xfId="11818" xr:uid="{00000000-0005-0000-0000-0000D02A0000}"/>
    <cellStyle name="box 2 2 2 20 2 3 2" xfId="11819" xr:uid="{00000000-0005-0000-0000-0000D12A0000}"/>
    <cellStyle name="box 2 2 2 20 3" xfId="11820" xr:uid="{00000000-0005-0000-0000-0000D22A0000}"/>
    <cellStyle name="box 2 2 2 20 3 2" xfId="11821" xr:uid="{00000000-0005-0000-0000-0000D32A0000}"/>
    <cellStyle name="box 2 2 2 21" xfId="11822" xr:uid="{00000000-0005-0000-0000-0000D42A0000}"/>
    <cellStyle name="box 2 2 2 21 2" xfId="11823" xr:uid="{00000000-0005-0000-0000-0000D52A0000}"/>
    <cellStyle name="box 2 2 2 21 2 2" xfId="11824" xr:uid="{00000000-0005-0000-0000-0000D62A0000}"/>
    <cellStyle name="box 2 2 2 21 2 2 2" xfId="11825" xr:uid="{00000000-0005-0000-0000-0000D72A0000}"/>
    <cellStyle name="box 2 2 2 21 2 2 2 2" xfId="11826" xr:uid="{00000000-0005-0000-0000-0000D82A0000}"/>
    <cellStyle name="box 2 2 2 21 2 3" xfId="11827" xr:uid="{00000000-0005-0000-0000-0000D92A0000}"/>
    <cellStyle name="box 2 2 2 21 2 3 2" xfId="11828" xr:uid="{00000000-0005-0000-0000-0000DA2A0000}"/>
    <cellStyle name="box 2 2 2 21 3" xfId="11829" xr:uid="{00000000-0005-0000-0000-0000DB2A0000}"/>
    <cellStyle name="box 2 2 2 21 3 2" xfId="11830" xr:uid="{00000000-0005-0000-0000-0000DC2A0000}"/>
    <cellStyle name="box 2 2 2 22" xfId="11831" xr:uid="{00000000-0005-0000-0000-0000DD2A0000}"/>
    <cellStyle name="box 2 2 2 22 2" xfId="11832" xr:uid="{00000000-0005-0000-0000-0000DE2A0000}"/>
    <cellStyle name="box 2 2 2 22 2 2" xfId="11833" xr:uid="{00000000-0005-0000-0000-0000DF2A0000}"/>
    <cellStyle name="box 2 2 2 23" xfId="11834" xr:uid="{00000000-0005-0000-0000-0000E02A0000}"/>
    <cellStyle name="box 2 2 2 23 2" xfId="11835" xr:uid="{00000000-0005-0000-0000-0000E12A0000}"/>
    <cellStyle name="box 2 2 2 23 2 2" xfId="11836" xr:uid="{00000000-0005-0000-0000-0000E22A0000}"/>
    <cellStyle name="box 2 2 2 24" xfId="11837" xr:uid="{00000000-0005-0000-0000-0000E32A0000}"/>
    <cellStyle name="box 2 2 2 24 2" xfId="11838" xr:uid="{00000000-0005-0000-0000-0000E42A0000}"/>
    <cellStyle name="box 2 2 2 3" xfId="11839" xr:uid="{00000000-0005-0000-0000-0000E52A0000}"/>
    <cellStyle name="box 2 2 2 3 2" xfId="11840" xr:uid="{00000000-0005-0000-0000-0000E62A0000}"/>
    <cellStyle name="box 2 2 2 3 2 2" xfId="11841" xr:uid="{00000000-0005-0000-0000-0000E72A0000}"/>
    <cellStyle name="box 2 2 2 3 2 2 2" xfId="11842" xr:uid="{00000000-0005-0000-0000-0000E82A0000}"/>
    <cellStyle name="box 2 2 2 3 2 2 2 2" xfId="11843" xr:uid="{00000000-0005-0000-0000-0000E92A0000}"/>
    <cellStyle name="box 2 2 2 3 2 3" xfId="11844" xr:uid="{00000000-0005-0000-0000-0000EA2A0000}"/>
    <cellStyle name="box 2 2 2 3 2 3 2" xfId="11845" xr:uid="{00000000-0005-0000-0000-0000EB2A0000}"/>
    <cellStyle name="box 2 2 2 3 3" xfId="11846" xr:uid="{00000000-0005-0000-0000-0000EC2A0000}"/>
    <cellStyle name="box 2 2 2 3 3 2" xfId="11847" xr:uid="{00000000-0005-0000-0000-0000ED2A0000}"/>
    <cellStyle name="box 2 2 2 4" xfId="11848" xr:uid="{00000000-0005-0000-0000-0000EE2A0000}"/>
    <cellStyle name="box 2 2 2 4 2" xfId="11849" xr:uid="{00000000-0005-0000-0000-0000EF2A0000}"/>
    <cellStyle name="box 2 2 2 4 2 2" xfId="11850" xr:uid="{00000000-0005-0000-0000-0000F02A0000}"/>
    <cellStyle name="box 2 2 2 4 2 2 2" xfId="11851" xr:uid="{00000000-0005-0000-0000-0000F12A0000}"/>
    <cellStyle name="box 2 2 2 4 2 2 2 2" xfId="11852" xr:uid="{00000000-0005-0000-0000-0000F22A0000}"/>
    <cellStyle name="box 2 2 2 4 2 3" xfId="11853" xr:uid="{00000000-0005-0000-0000-0000F32A0000}"/>
    <cellStyle name="box 2 2 2 4 2 3 2" xfId="11854" xr:uid="{00000000-0005-0000-0000-0000F42A0000}"/>
    <cellStyle name="box 2 2 2 4 3" xfId="11855" xr:uid="{00000000-0005-0000-0000-0000F52A0000}"/>
    <cellStyle name="box 2 2 2 4 3 2" xfId="11856" xr:uid="{00000000-0005-0000-0000-0000F62A0000}"/>
    <cellStyle name="box 2 2 2 5" xfId="11857" xr:uid="{00000000-0005-0000-0000-0000F72A0000}"/>
    <cellStyle name="box 2 2 2 5 2" xfId="11858" xr:uid="{00000000-0005-0000-0000-0000F82A0000}"/>
    <cellStyle name="box 2 2 2 5 2 2" xfId="11859" xr:uid="{00000000-0005-0000-0000-0000F92A0000}"/>
    <cellStyle name="box 2 2 2 5 2 2 2" xfId="11860" xr:uid="{00000000-0005-0000-0000-0000FA2A0000}"/>
    <cellStyle name="box 2 2 2 5 2 2 2 2" xfId="11861" xr:uid="{00000000-0005-0000-0000-0000FB2A0000}"/>
    <cellStyle name="box 2 2 2 5 2 3" xfId="11862" xr:uid="{00000000-0005-0000-0000-0000FC2A0000}"/>
    <cellStyle name="box 2 2 2 5 2 3 2" xfId="11863" xr:uid="{00000000-0005-0000-0000-0000FD2A0000}"/>
    <cellStyle name="box 2 2 2 5 3" xfId="11864" xr:uid="{00000000-0005-0000-0000-0000FE2A0000}"/>
    <cellStyle name="box 2 2 2 5 3 2" xfId="11865" xr:uid="{00000000-0005-0000-0000-0000FF2A0000}"/>
    <cellStyle name="box 2 2 2 6" xfId="11866" xr:uid="{00000000-0005-0000-0000-0000002B0000}"/>
    <cellStyle name="box 2 2 2 6 2" xfId="11867" xr:uid="{00000000-0005-0000-0000-0000012B0000}"/>
    <cellStyle name="box 2 2 2 6 2 2" xfId="11868" xr:uid="{00000000-0005-0000-0000-0000022B0000}"/>
    <cellStyle name="box 2 2 2 6 2 2 2" xfId="11869" xr:uid="{00000000-0005-0000-0000-0000032B0000}"/>
    <cellStyle name="box 2 2 2 6 2 2 2 2" xfId="11870" xr:uid="{00000000-0005-0000-0000-0000042B0000}"/>
    <cellStyle name="box 2 2 2 6 2 3" xfId="11871" xr:uid="{00000000-0005-0000-0000-0000052B0000}"/>
    <cellStyle name="box 2 2 2 6 2 3 2" xfId="11872" xr:uid="{00000000-0005-0000-0000-0000062B0000}"/>
    <cellStyle name="box 2 2 2 6 3" xfId="11873" xr:uid="{00000000-0005-0000-0000-0000072B0000}"/>
    <cellStyle name="box 2 2 2 6 3 2" xfId="11874" xr:uid="{00000000-0005-0000-0000-0000082B0000}"/>
    <cellStyle name="box 2 2 2 7" xfId="11875" xr:uid="{00000000-0005-0000-0000-0000092B0000}"/>
    <cellStyle name="box 2 2 2 7 2" xfId="11876" xr:uid="{00000000-0005-0000-0000-00000A2B0000}"/>
    <cellStyle name="box 2 2 2 7 2 2" xfId="11877" xr:uid="{00000000-0005-0000-0000-00000B2B0000}"/>
    <cellStyle name="box 2 2 2 7 2 2 2" xfId="11878" xr:uid="{00000000-0005-0000-0000-00000C2B0000}"/>
    <cellStyle name="box 2 2 2 7 2 2 2 2" xfId="11879" xr:uid="{00000000-0005-0000-0000-00000D2B0000}"/>
    <cellStyle name="box 2 2 2 7 2 3" xfId="11880" xr:uid="{00000000-0005-0000-0000-00000E2B0000}"/>
    <cellStyle name="box 2 2 2 7 2 3 2" xfId="11881" xr:uid="{00000000-0005-0000-0000-00000F2B0000}"/>
    <cellStyle name="box 2 2 2 7 3" xfId="11882" xr:uid="{00000000-0005-0000-0000-0000102B0000}"/>
    <cellStyle name="box 2 2 2 7 3 2" xfId="11883" xr:uid="{00000000-0005-0000-0000-0000112B0000}"/>
    <cellStyle name="box 2 2 2 8" xfId="11884" xr:uid="{00000000-0005-0000-0000-0000122B0000}"/>
    <cellStyle name="box 2 2 2 8 2" xfId="11885" xr:uid="{00000000-0005-0000-0000-0000132B0000}"/>
    <cellStyle name="box 2 2 2 8 2 2" xfId="11886" xr:uid="{00000000-0005-0000-0000-0000142B0000}"/>
    <cellStyle name="box 2 2 2 8 2 2 2" xfId="11887" xr:uid="{00000000-0005-0000-0000-0000152B0000}"/>
    <cellStyle name="box 2 2 2 8 2 2 2 2" xfId="11888" xr:uid="{00000000-0005-0000-0000-0000162B0000}"/>
    <cellStyle name="box 2 2 2 8 2 3" xfId="11889" xr:uid="{00000000-0005-0000-0000-0000172B0000}"/>
    <cellStyle name="box 2 2 2 8 2 3 2" xfId="11890" xr:uid="{00000000-0005-0000-0000-0000182B0000}"/>
    <cellStyle name="box 2 2 2 8 3" xfId="11891" xr:uid="{00000000-0005-0000-0000-0000192B0000}"/>
    <cellStyle name="box 2 2 2 8 3 2" xfId="11892" xr:uid="{00000000-0005-0000-0000-00001A2B0000}"/>
    <cellStyle name="box 2 2 2 9" xfId="11893" xr:uid="{00000000-0005-0000-0000-00001B2B0000}"/>
    <cellStyle name="box 2 2 2 9 2" xfId="11894" xr:uid="{00000000-0005-0000-0000-00001C2B0000}"/>
    <cellStyle name="box 2 2 2 9 2 2" xfId="11895" xr:uid="{00000000-0005-0000-0000-00001D2B0000}"/>
    <cellStyle name="box 2 2 2 9 2 2 2" xfId="11896" xr:uid="{00000000-0005-0000-0000-00001E2B0000}"/>
    <cellStyle name="box 2 2 2 9 2 2 2 2" xfId="11897" xr:uid="{00000000-0005-0000-0000-00001F2B0000}"/>
    <cellStyle name="box 2 2 2 9 2 3" xfId="11898" xr:uid="{00000000-0005-0000-0000-0000202B0000}"/>
    <cellStyle name="box 2 2 2 9 2 3 2" xfId="11899" xr:uid="{00000000-0005-0000-0000-0000212B0000}"/>
    <cellStyle name="box 2 2 2 9 3" xfId="11900" xr:uid="{00000000-0005-0000-0000-0000222B0000}"/>
    <cellStyle name="box 2 2 2 9 3 2" xfId="11901" xr:uid="{00000000-0005-0000-0000-0000232B0000}"/>
    <cellStyle name="box 2 2 3" xfId="11902" xr:uid="{00000000-0005-0000-0000-0000242B0000}"/>
    <cellStyle name="box 2 2 3 10" xfId="11903" xr:uid="{00000000-0005-0000-0000-0000252B0000}"/>
    <cellStyle name="box 2 2 3 10 2" xfId="11904" xr:uid="{00000000-0005-0000-0000-0000262B0000}"/>
    <cellStyle name="box 2 2 3 10 2 2" xfId="11905" xr:uid="{00000000-0005-0000-0000-0000272B0000}"/>
    <cellStyle name="box 2 2 3 10 2 2 2" xfId="11906" xr:uid="{00000000-0005-0000-0000-0000282B0000}"/>
    <cellStyle name="box 2 2 3 10 2 2 2 2" xfId="11907" xr:uid="{00000000-0005-0000-0000-0000292B0000}"/>
    <cellStyle name="box 2 2 3 10 2 3" xfId="11908" xr:uid="{00000000-0005-0000-0000-00002A2B0000}"/>
    <cellStyle name="box 2 2 3 10 2 3 2" xfId="11909" xr:uid="{00000000-0005-0000-0000-00002B2B0000}"/>
    <cellStyle name="box 2 2 3 10 3" xfId="11910" xr:uid="{00000000-0005-0000-0000-00002C2B0000}"/>
    <cellStyle name="box 2 2 3 10 3 2" xfId="11911" xr:uid="{00000000-0005-0000-0000-00002D2B0000}"/>
    <cellStyle name="box 2 2 3 11" xfId="11912" xr:uid="{00000000-0005-0000-0000-00002E2B0000}"/>
    <cellStyle name="box 2 2 3 11 2" xfId="11913" xr:uid="{00000000-0005-0000-0000-00002F2B0000}"/>
    <cellStyle name="box 2 2 3 11 2 2" xfId="11914" xr:uid="{00000000-0005-0000-0000-0000302B0000}"/>
    <cellStyle name="box 2 2 3 11 2 2 2" xfId="11915" xr:uid="{00000000-0005-0000-0000-0000312B0000}"/>
    <cellStyle name="box 2 2 3 11 2 2 2 2" xfId="11916" xr:uid="{00000000-0005-0000-0000-0000322B0000}"/>
    <cellStyle name="box 2 2 3 11 2 3" xfId="11917" xr:uid="{00000000-0005-0000-0000-0000332B0000}"/>
    <cellStyle name="box 2 2 3 11 2 3 2" xfId="11918" xr:uid="{00000000-0005-0000-0000-0000342B0000}"/>
    <cellStyle name="box 2 2 3 11 3" xfId="11919" xr:uid="{00000000-0005-0000-0000-0000352B0000}"/>
    <cellStyle name="box 2 2 3 11 3 2" xfId="11920" xr:uid="{00000000-0005-0000-0000-0000362B0000}"/>
    <cellStyle name="box 2 2 3 12" xfId="11921" xr:uid="{00000000-0005-0000-0000-0000372B0000}"/>
    <cellStyle name="box 2 2 3 12 2" xfId="11922" xr:uid="{00000000-0005-0000-0000-0000382B0000}"/>
    <cellStyle name="box 2 2 3 12 2 2" xfId="11923" xr:uid="{00000000-0005-0000-0000-0000392B0000}"/>
    <cellStyle name="box 2 2 3 12 2 2 2" xfId="11924" xr:uid="{00000000-0005-0000-0000-00003A2B0000}"/>
    <cellStyle name="box 2 2 3 12 2 2 2 2" xfId="11925" xr:uid="{00000000-0005-0000-0000-00003B2B0000}"/>
    <cellStyle name="box 2 2 3 12 2 3" xfId="11926" xr:uid="{00000000-0005-0000-0000-00003C2B0000}"/>
    <cellStyle name="box 2 2 3 12 2 3 2" xfId="11927" xr:uid="{00000000-0005-0000-0000-00003D2B0000}"/>
    <cellStyle name="box 2 2 3 12 3" xfId="11928" xr:uid="{00000000-0005-0000-0000-00003E2B0000}"/>
    <cellStyle name="box 2 2 3 12 3 2" xfId="11929" xr:uid="{00000000-0005-0000-0000-00003F2B0000}"/>
    <cellStyle name="box 2 2 3 13" xfId="11930" xr:uid="{00000000-0005-0000-0000-0000402B0000}"/>
    <cellStyle name="box 2 2 3 13 2" xfId="11931" xr:uid="{00000000-0005-0000-0000-0000412B0000}"/>
    <cellStyle name="box 2 2 3 13 2 2" xfId="11932" xr:uid="{00000000-0005-0000-0000-0000422B0000}"/>
    <cellStyle name="box 2 2 3 13 2 2 2" xfId="11933" xr:uid="{00000000-0005-0000-0000-0000432B0000}"/>
    <cellStyle name="box 2 2 3 13 2 2 2 2" xfId="11934" xr:uid="{00000000-0005-0000-0000-0000442B0000}"/>
    <cellStyle name="box 2 2 3 13 2 3" xfId="11935" xr:uid="{00000000-0005-0000-0000-0000452B0000}"/>
    <cellStyle name="box 2 2 3 13 2 3 2" xfId="11936" xr:uid="{00000000-0005-0000-0000-0000462B0000}"/>
    <cellStyle name="box 2 2 3 13 3" xfId="11937" xr:uid="{00000000-0005-0000-0000-0000472B0000}"/>
    <cellStyle name="box 2 2 3 13 3 2" xfId="11938" xr:uid="{00000000-0005-0000-0000-0000482B0000}"/>
    <cellStyle name="box 2 2 3 14" xfId="11939" xr:uid="{00000000-0005-0000-0000-0000492B0000}"/>
    <cellStyle name="box 2 2 3 14 2" xfId="11940" xr:uid="{00000000-0005-0000-0000-00004A2B0000}"/>
    <cellStyle name="box 2 2 3 14 2 2" xfId="11941" xr:uid="{00000000-0005-0000-0000-00004B2B0000}"/>
    <cellStyle name="box 2 2 3 14 2 2 2" xfId="11942" xr:uid="{00000000-0005-0000-0000-00004C2B0000}"/>
    <cellStyle name="box 2 2 3 14 2 2 2 2" xfId="11943" xr:uid="{00000000-0005-0000-0000-00004D2B0000}"/>
    <cellStyle name="box 2 2 3 14 2 3" xfId="11944" xr:uid="{00000000-0005-0000-0000-00004E2B0000}"/>
    <cellStyle name="box 2 2 3 14 2 3 2" xfId="11945" xr:uid="{00000000-0005-0000-0000-00004F2B0000}"/>
    <cellStyle name="box 2 2 3 14 3" xfId="11946" xr:uid="{00000000-0005-0000-0000-0000502B0000}"/>
    <cellStyle name="box 2 2 3 14 3 2" xfId="11947" xr:uid="{00000000-0005-0000-0000-0000512B0000}"/>
    <cellStyle name="box 2 2 3 15" xfId="11948" xr:uid="{00000000-0005-0000-0000-0000522B0000}"/>
    <cellStyle name="box 2 2 3 15 2" xfId="11949" xr:uid="{00000000-0005-0000-0000-0000532B0000}"/>
    <cellStyle name="box 2 2 3 15 2 2" xfId="11950" xr:uid="{00000000-0005-0000-0000-0000542B0000}"/>
    <cellStyle name="box 2 2 3 15 2 2 2" xfId="11951" xr:uid="{00000000-0005-0000-0000-0000552B0000}"/>
    <cellStyle name="box 2 2 3 15 2 2 2 2" xfId="11952" xr:uid="{00000000-0005-0000-0000-0000562B0000}"/>
    <cellStyle name="box 2 2 3 15 2 3" xfId="11953" xr:uid="{00000000-0005-0000-0000-0000572B0000}"/>
    <cellStyle name="box 2 2 3 15 2 3 2" xfId="11954" xr:uid="{00000000-0005-0000-0000-0000582B0000}"/>
    <cellStyle name="box 2 2 3 15 3" xfId="11955" xr:uid="{00000000-0005-0000-0000-0000592B0000}"/>
    <cellStyle name="box 2 2 3 15 3 2" xfId="11956" xr:uid="{00000000-0005-0000-0000-00005A2B0000}"/>
    <cellStyle name="box 2 2 3 16" xfId="11957" xr:uid="{00000000-0005-0000-0000-00005B2B0000}"/>
    <cellStyle name="box 2 2 3 16 2" xfId="11958" xr:uid="{00000000-0005-0000-0000-00005C2B0000}"/>
    <cellStyle name="box 2 2 3 16 2 2" xfId="11959" xr:uid="{00000000-0005-0000-0000-00005D2B0000}"/>
    <cellStyle name="box 2 2 3 16 2 2 2" xfId="11960" xr:uid="{00000000-0005-0000-0000-00005E2B0000}"/>
    <cellStyle name="box 2 2 3 16 2 2 2 2" xfId="11961" xr:uid="{00000000-0005-0000-0000-00005F2B0000}"/>
    <cellStyle name="box 2 2 3 16 2 3" xfId="11962" xr:uid="{00000000-0005-0000-0000-0000602B0000}"/>
    <cellStyle name="box 2 2 3 16 2 3 2" xfId="11963" xr:uid="{00000000-0005-0000-0000-0000612B0000}"/>
    <cellStyle name="box 2 2 3 16 3" xfId="11964" xr:uid="{00000000-0005-0000-0000-0000622B0000}"/>
    <cellStyle name="box 2 2 3 16 3 2" xfId="11965" xr:uid="{00000000-0005-0000-0000-0000632B0000}"/>
    <cellStyle name="box 2 2 3 17" xfId="11966" xr:uid="{00000000-0005-0000-0000-0000642B0000}"/>
    <cellStyle name="box 2 2 3 17 2" xfId="11967" xr:uid="{00000000-0005-0000-0000-0000652B0000}"/>
    <cellStyle name="box 2 2 3 17 2 2" xfId="11968" xr:uid="{00000000-0005-0000-0000-0000662B0000}"/>
    <cellStyle name="box 2 2 3 17 2 2 2" xfId="11969" xr:uid="{00000000-0005-0000-0000-0000672B0000}"/>
    <cellStyle name="box 2 2 3 17 2 2 2 2" xfId="11970" xr:uid="{00000000-0005-0000-0000-0000682B0000}"/>
    <cellStyle name="box 2 2 3 17 2 3" xfId="11971" xr:uid="{00000000-0005-0000-0000-0000692B0000}"/>
    <cellStyle name="box 2 2 3 17 2 3 2" xfId="11972" xr:uid="{00000000-0005-0000-0000-00006A2B0000}"/>
    <cellStyle name="box 2 2 3 17 3" xfId="11973" xr:uid="{00000000-0005-0000-0000-00006B2B0000}"/>
    <cellStyle name="box 2 2 3 17 3 2" xfId="11974" xr:uid="{00000000-0005-0000-0000-00006C2B0000}"/>
    <cellStyle name="box 2 2 3 18" xfId="11975" xr:uid="{00000000-0005-0000-0000-00006D2B0000}"/>
    <cellStyle name="box 2 2 3 18 2" xfId="11976" xr:uid="{00000000-0005-0000-0000-00006E2B0000}"/>
    <cellStyle name="box 2 2 3 18 2 2" xfId="11977" xr:uid="{00000000-0005-0000-0000-00006F2B0000}"/>
    <cellStyle name="box 2 2 3 18 2 2 2" xfId="11978" xr:uid="{00000000-0005-0000-0000-0000702B0000}"/>
    <cellStyle name="box 2 2 3 18 2 2 2 2" xfId="11979" xr:uid="{00000000-0005-0000-0000-0000712B0000}"/>
    <cellStyle name="box 2 2 3 18 2 3" xfId="11980" xr:uid="{00000000-0005-0000-0000-0000722B0000}"/>
    <cellStyle name="box 2 2 3 18 2 3 2" xfId="11981" xr:uid="{00000000-0005-0000-0000-0000732B0000}"/>
    <cellStyle name="box 2 2 3 18 3" xfId="11982" xr:uid="{00000000-0005-0000-0000-0000742B0000}"/>
    <cellStyle name="box 2 2 3 18 3 2" xfId="11983" xr:uid="{00000000-0005-0000-0000-0000752B0000}"/>
    <cellStyle name="box 2 2 3 19" xfId="11984" xr:uid="{00000000-0005-0000-0000-0000762B0000}"/>
    <cellStyle name="box 2 2 3 19 2" xfId="11985" xr:uid="{00000000-0005-0000-0000-0000772B0000}"/>
    <cellStyle name="box 2 2 3 19 2 2" xfId="11986" xr:uid="{00000000-0005-0000-0000-0000782B0000}"/>
    <cellStyle name="box 2 2 3 19 2 2 2" xfId="11987" xr:uid="{00000000-0005-0000-0000-0000792B0000}"/>
    <cellStyle name="box 2 2 3 19 2 2 2 2" xfId="11988" xr:uid="{00000000-0005-0000-0000-00007A2B0000}"/>
    <cellStyle name="box 2 2 3 19 2 3" xfId="11989" xr:uid="{00000000-0005-0000-0000-00007B2B0000}"/>
    <cellStyle name="box 2 2 3 19 2 3 2" xfId="11990" xr:uid="{00000000-0005-0000-0000-00007C2B0000}"/>
    <cellStyle name="box 2 2 3 19 3" xfId="11991" xr:uid="{00000000-0005-0000-0000-00007D2B0000}"/>
    <cellStyle name="box 2 2 3 19 3 2" xfId="11992" xr:uid="{00000000-0005-0000-0000-00007E2B0000}"/>
    <cellStyle name="box 2 2 3 2" xfId="11993" xr:uid="{00000000-0005-0000-0000-00007F2B0000}"/>
    <cellStyle name="box 2 2 3 2 2" xfId="11994" xr:uid="{00000000-0005-0000-0000-0000802B0000}"/>
    <cellStyle name="box 2 2 3 2 2 2" xfId="11995" xr:uid="{00000000-0005-0000-0000-0000812B0000}"/>
    <cellStyle name="box 2 2 3 2 2 2 2" xfId="11996" xr:uid="{00000000-0005-0000-0000-0000822B0000}"/>
    <cellStyle name="box 2 2 3 2 2 2 2 2" xfId="11997" xr:uid="{00000000-0005-0000-0000-0000832B0000}"/>
    <cellStyle name="box 2 2 3 2 2 3" xfId="11998" xr:uid="{00000000-0005-0000-0000-0000842B0000}"/>
    <cellStyle name="box 2 2 3 2 2 3 2" xfId="11999" xr:uid="{00000000-0005-0000-0000-0000852B0000}"/>
    <cellStyle name="box 2 2 3 2 3" xfId="12000" xr:uid="{00000000-0005-0000-0000-0000862B0000}"/>
    <cellStyle name="box 2 2 3 2 3 2" xfId="12001" xr:uid="{00000000-0005-0000-0000-0000872B0000}"/>
    <cellStyle name="box 2 2 3 20" xfId="12002" xr:uid="{00000000-0005-0000-0000-0000882B0000}"/>
    <cellStyle name="box 2 2 3 20 2" xfId="12003" xr:uid="{00000000-0005-0000-0000-0000892B0000}"/>
    <cellStyle name="box 2 2 3 20 2 2" xfId="12004" xr:uid="{00000000-0005-0000-0000-00008A2B0000}"/>
    <cellStyle name="box 2 2 3 20 2 2 2" xfId="12005" xr:uid="{00000000-0005-0000-0000-00008B2B0000}"/>
    <cellStyle name="box 2 2 3 20 2 2 2 2" xfId="12006" xr:uid="{00000000-0005-0000-0000-00008C2B0000}"/>
    <cellStyle name="box 2 2 3 20 2 3" xfId="12007" xr:uid="{00000000-0005-0000-0000-00008D2B0000}"/>
    <cellStyle name="box 2 2 3 20 2 3 2" xfId="12008" xr:uid="{00000000-0005-0000-0000-00008E2B0000}"/>
    <cellStyle name="box 2 2 3 20 3" xfId="12009" xr:uid="{00000000-0005-0000-0000-00008F2B0000}"/>
    <cellStyle name="box 2 2 3 20 3 2" xfId="12010" xr:uid="{00000000-0005-0000-0000-0000902B0000}"/>
    <cellStyle name="box 2 2 3 21" xfId="12011" xr:uid="{00000000-0005-0000-0000-0000912B0000}"/>
    <cellStyle name="box 2 2 3 21 2" xfId="12012" xr:uid="{00000000-0005-0000-0000-0000922B0000}"/>
    <cellStyle name="box 2 2 3 21 2 2" xfId="12013" xr:uid="{00000000-0005-0000-0000-0000932B0000}"/>
    <cellStyle name="box 2 2 3 21 2 2 2" xfId="12014" xr:uid="{00000000-0005-0000-0000-0000942B0000}"/>
    <cellStyle name="box 2 2 3 21 3" xfId="12015" xr:uid="{00000000-0005-0000-0000-0000952B0000}"/>
    <cellStyle name="box 2 2 3 21 3 2" xfId="12016" xr:uid="{00000000-0005-0000-0000-0000962B0000}"/>
    <cellStyle name="box 2 2 3 22" xfId="12017" xr:uid="{00000000-0005-0000-0000-0000972B0000}"/>
    <cellStyle name="box 2 2 3 22 2" xfId="12018" xr:uid="{00000000-0005-0000-0000-0000982B0000}"/>
    <cellStyle name="box 2 2 3 22 2 2" xfId="12019" xr:uid="{00000000-0005-0000-0000-0000992B0000}"/>
    <cellStyle name="box 2 2 3 3" xfId="12020" xr:uid="{00000000-0005-0000-0000-00009A2B0000}"/>
    <cellStyle name="box 2 2 3 3 2" xfId="12021" xr:uid="{00000000-0005-0000-0000-00009B2B0000}"/>
    <cellStyle name="box 2 2 3 3 2 2" xfId="12022" xr:uid="{00000000-0005-0000-0000-00009C2B0000}"/>
    <cellStyle name="box 2 2 3 3 2 2 2" xfId="12023" xr:uid="{00000000-0005-0000-0000-00009D2B0000}"/>
    <cellStyle name="box 2 2 3 3 2 2 2 2" xfId="12024" xr:uid="{00000000-0005-0000-0000-00009E2B0000}"/>
    <cellStyle name="box 2 2 3 3 2 3" xfId="12025" xr:uid="{00000000-0005-0000-0000-00009F2B0000}"/>
    <cellStyle name="box 2 2 3 3 2 3 2" xfId="12026" xr:uid="{00000000-0005-0000-0000-0000A02B0000}"/>
    <cellStyle name="box 2 2 3 3 3" xfId="12027" xr:uid="{00000000-0005-0000-0000-0000A12B0000}"/>
    <cellStyle name="box 2 2 3 3 3 2" xfId="12028" xr:uid="{00000000-0005-0000-0000-0000A22B0000}"/>
    <cellStyle name="box 2 2 3 4" xfId="12029" xr:uid="{00000000-0005-0000-0000-0000A32B0000}"/>
    <cellStyle name="box 2 2 3 4 2" xfId="12030" xr:uid="{00000000-0005-0000-0000-0000A42B0000}"/>
    <cellStyle name="box 2 2 3 4 2 2" xfId="12031" xr:uid="{00000000-0005-0000-0000-0000A52B0000}"/>
    <cellStyle name="box 2 2 3 4 2 2 2" xfId="12032" xr:uid="{00000000-0005-0000-0000-0000A62B0000}"/>
    <cellStyle name="box 2 2 3 4 2 2 2 2" xfId="12033" xr:uid="{00000000-0005-0000-0000-0000A72B0000}"/>
    <cellStyle name="box 2 2 3 4 2 3" xfId="12034" xr:uid="{00000000-0005-0000-0000-0000A82B0000}"/>
    <cellStyle name="box 2 2 3 4 2 3 2" xfId="12035" xr:uid="{00000000-0005-0000-0000-0000A92B0000}"/>
    <cellStyle name="box 2 2 3 4 3" xfId="12036" xr:uid="{00000000-0005-0000-0000-0000AA2B0000}"/>
    <cellStyle name="box 2 2 3 4 3 2" xfId="12037" xr:uid="{00000000-0005-0000-0000-0000AB2B0000}"/>
    <cellStyle name="box 2 2 3 5" xfId="12038" xr:uid="{00000000-0005-0000-0000-0000AC2B0000}"/>
    <cellStyle name="box 2 2 3 5 2" xfId="12039" xr:uid="{00000000-0005-0000-0000-0000AD2B0000}"/>
    <cellStyle name="box 2 2 3 5 2 2" xfId="12040" xr:uid="{00000000-0005-0000-0000-0000AE2B0000}"/>
    <cellStyle name="box 2 2 3 5 2 2 2" xfId="12041" xr:uid="{00000000-0005-0000-0000-0000AF2B0000}"/>
    <cellStyle name="box 2 2 3 5 2 2 2 2" xfId="12042" xr:uid="{00000000-0005-0000-0000-0000B02B0000}"/>
    <cellStyle name="box 2 2 3 5 2 3" xfId="12043" xr:uid="{00000000-0005-0000-0000-0000B12B0000}"/>
    <cellStyle name="box 2 2 3 5 2 3 2" xfId="12044" xr:uid="{00000000-0005-0000-0000-0000B22B0000}"/>
    <cellStyle name="box 2 2 3 5 3" xfId="12045" xr:uid="{00000000-0005-0000-0000-0000B32B0000}"/>
    <cellStyle name="box 2 2 3 5 3 2" xfId="12046" xr:uid="{00000000-0005-0000-0000-0000B42B0000}"/>
    <cellStyle name="box 2 2 3 6" xfId="12047" xr:uid="{00000000-0005-0000-0000-0000B52B0000}"/>
    <cellStyle name="box 2 2 3 6 2" xfId="12048" xr:uid="{00000000-0005-0000-0000-0000B62B0000}"/>
    <cellStyle name="box 2 2 3 6 2 2" xfId="12049" xr:uid="{00000000-0005-0000-0000-0000B72B0000}"/>
    <cellStyle name="box 2 2 3 6 2 2 2" xfId="12050" xr:uid="{00000000-0005-0000-0000-0000B82B0000}"/>
    <cellStyle name="box 2 2 3 6 2 2 2 2" xfId="12051" xr:uid="{00000000-0005-0000-0000-0000B92B0000}"/>
    <cellStyle name="box 2 2 3 6 2 3" xfId="12052" xr:uid="{00000000-0005-0000-0000-0000BA2B0000}"/>
    <cellStyle name="box 2 2 3 6 2 3 2" xfId="12053" xr:uid="{00000000-0005-0000-0000-0000BB2B0000}"/>
    <cellStyle name="box 2 2 3 6 3" xfId="12054" xr:uid="{00000000-0005-0000-0000-0000BC2B0000}"/>
    <cellStyle name="box 2 2 3 6 3 2" xfId="12055" xr:uid="{00000000-0005-0000-0000-0000BD2B0000}"/>
    <cellStyle name="box 2 2 3 7" xfId="12056" xr:uid="{00000000-0005-0000-0000-0000BE2B0000}"/>
    <cellStyle name="box 2 2 3 7 2" xfId="12057" xr:uid="{00000000-0005-0000-0000-0000BF2B0000}"/>
    <cellStyle name="box 2 2 3 7 2 2" xfId="12058" xr:uid="{00000000-0005-0000-0000-0000C02B0000}"/>
    <cellStyle name="box 2 2 3 7 2 2 2" xfId="12059" xr:uid="{00000000-0005-0000-0000-0000C12B0000}"/>
    <cellStyle name="box 2 2 3 7 2 2 2 2" xfId="12060" xr:uid="{00000000-0005-0000-0000-0000C22B0000}"/>
    <cellStyle name="box 2 2 3 7 2 3" xfId="12061" xr:uid="{00000000-0005-0000-0000-0000C32B0000}"/>
    <cellStyle name="box 2 2 3 7 2 3 2" xfId="12062" xr:uid="{00000000-0005-0000-0000-0000C42B0000}"/>
    <cellStyle name="box 2 2 3 7 3" xfId="12063" xr:uid="{00000000-0005-0000-0000-0000C52B0000}"/>
    <cellStyle name="box 2 2 3 7 3 2" xfId="12064" xr:uid="{00000000-0005-0000-0000-0000C62B0000}"/>
    <cellStyle name="box 2 2 3 8" xfId="12065" xr:uid="{00000000-0005-0000-0000-0000C72B0000}"/>
    <cellStyle name="box 2 2 3 8 2" xfId="12066" xr:uid="{00000000-0005-0000-0000-0000C82B0000}"/>
    <cellStyle name="box 2 2 3 8 2 2" xfId="12067" xr:uid="{00000000-0005-0000-0000-0000C92B0000}"/>
    <cellStyle name="box 2 2 3 8 2 2 2" xfId="12068" xr:uid="{00000000-0005-0000-0000-0000CA2B0000}"/>
    <cellStyle name="box 2 2 3 8 2 2 2 2" xfId="12069" xr:uid="{00000000-0005-0000-0000-0000CB2B0000}"/>
    <cellStyle name="box 2 2 3 8 2 3" xfId="12070" xr:uid="{00000000-0005-0000-0000-0000CC2B0000}"/>
    <cellStyle name="box 2 2 3 8 2 3 2" xfId="12071" xr:uid="{00000000-0005-0000-0000-0000CD2B0000}"/>
    <cellStyle name="box 2 2 3 8 3" xfId="12072" xr:uid="{00000000-0005-0000-0000-0000CE2B0000}"/>
    <cellStyle name="box 2 2 3 8 3 2" xfId="12073" xr:uid="{00000000-0005-0000-0000-0000CF2B0000}"/>
    <cellStyle name="box 2 2 3 9" xfId="12074" xr:uid="{00000000-0005-0000-0000-0000D02B0000}"/>
    <cellStyle name="box 2 2 3 9 2" xfId="12075" xr:uid="{00000000-0005-0000-0000-0000D12B0000}"/>
    <cellStyle name="box 2 2 3 9 2 2" xfId="12076" xr:uid="{00000000-0005-0000-0000-0000D22B0000}"/>
    <cellStyle name="box 2 2 3 9 2 2 2" xfId="12077" xr:uid="{00000000-0005-0000-0000-0000D32B0000}"/>
    <cellStyle name="box 2 2 3 9 2 2 2 2" xfId="12078" xr:uid="{00000000-0005-0000-0000-0000D42B0000}"/>
    <cellStyle name="box 2 2 3 9 2 3" xfId="12079" xr:uid="{00000000-0005-0000-0000-0000D52B0000}"/>
    <cellStyle name="box 2 2 3 9 2 3 2" xfId="12080" xr:uid="{00000000-0005-0000-0000-0000D62B0000}"/>
    <cellStyle name="box 2 2 3 9 3" xfId="12081" xr:uid="{00000000-0005-0000-0000-0000D72B0000}"/>
    <cellStyle name="box 2 2 3 9 3 2" xfId="12082" xr:uid="{00000000-0005-0000-0000-0000D82B0000}"/>
    <cellStyle name="box 2 2 4" xfId="12083" xr:uid="{00000000-0005-0000-0000-0000D92B0000}"/>
    <cellStyle name="box 2 2 4 2" xfId="12084" xr:uid="{00000000-0005-0000-0000-0000DA2B0000}"/>
    <cellStyle name="box 2 2 4 2 2" xfId="12085" xr:uid="{00000000-0005-0000-0000-0000DB2B0000}"/>
    <cellStyle name="box 2 2 4 2 2 2" xfId="12086" xr:uid="{00000000-0005-0000-0000-0000DC2B0000}"/>
    <cellStyle name="box 2 2 4 3" xfId="12087" xr:uid="{00000000-0005-0000-0000-0000DD2B0000}"/>
    <cellStyle name="box 2 2 4 3 2" xfId="12088" xr:uid="{00000000-0005-0000-0000-0000DE2B0000}"/>
    <cellStyle name="box 2 20" xfId="12089" xr:uid="{00000000-0005-0000-0000-0000DF2B0000}"/>
    <cellStyle name="box 2 20 2" xfId="12090" xr:uid="{00000000-0005-0000-0000-0000E02B0000}"/>
    <cellStyle name="box 2 20 2 2" xfId="12091" xr:uid="{00000000-0005-0000-0000-0000E12B0000}"/>
    <cellStyle name="box 2 20 2 2 2" xfId="12092" xr:uid="{00000000-0005-0000-0000-0000E22B0000}"/>
    <cellStyle name="box 2 20 2 2 2 2" xfId="12093" xr:uid="{00000000-0005-0000-0000-0000E32B0000}"/>
    <cellStyle name="box 2 20 2 3" xfId="12094" xr:uid="{00000000-0005-0000-0000-0000E42B0000}"/>
    <cellStyle name="box 2 20 2 3 2" xfId="12095" xr:uid="{00000000-0005-0000-0000-0000E52B0000}"/>
    <cellStyle name="box 2 20 3" xfId="12096" xr:uid="{00000000-0005-0000-0000-0000E62B0000}"/>
    <cellStyle name="box 2 20 3 2" xfId="12097" xr:uid="{00000000-0005-0000-0000-0000E72B0000}"/>
    <cellStyle name="box 2 21" xfId="12098" xr:uid="{00000000-0005-0000-0000-0000E82B0000}"/>
    <cellStyle name="box 2 21 2" xfId="12099" xr:uid="{00000000-0005-0000-0000-0000E92B0000}"/>
    <cellStyle name="box 2 21 2 2" xfId="12100" xr:uid="{00000000-0005-0000-0000-0000EA2B0000}"/>
    <cellStyle name="box 2 21 2 2 2" xfId="12101" xr:uid="{00000000-0005-0000-0000-0000EB2B0000}"/>
    <cellStyle name="box 2 21 2 2 2 2" xfId="12102" xr:uid="{00000000-0005-0000-0000-0000EC2B0000}"/>
    <cellStyle name="box 2 21 2 3" xfId="12103" xr:uid="{00000000-0005-0000-0000-0000ED2B0000}"/>
    <cellStyle name="box 2 21 2 3 2" xfId="12104" xr:uid="{00000000-0005-0000-0000-0000EE2B0000}"/>
    <cellStyle name="box 2 21 3" xfId="12105" xr:uid="{00000000-0005-0000-0000-0000EF2B0000}"/>
    <cellStyle name="box 2 21 3 2" xfId="12106" xr:uid="{00000000-0005-0000-0000-0000F02B0000}"/>
    <cellStyle name="box 2 22" xfId="12107" xr:uid="{00000000-0005-0000-0000-0000F12B0000}"/>
    <cellStyle name="box 2 22 2" xfId="12108" xr:uid="{00000000-0005-0000-0000-0000F22B0000}"/>
    <cellStyle name="box 2 22 2 2" xfId="12109" xr:uid="{00000000-0005-0000-0000-0000F32B0000}"/>
    <cellStyle name="box 2 22 2 2 2" xfId="12110" xr:uid="{00000000-0005-0000-0000-0000F42B0000}"/>
    <cellStyle name="box 2 22 2 2 2 2" xfId="12111" xr:uid="{00000000-0005-0000-0000-0000F52B0000}"/>
    <cellStyle name="box 2 22 2 3" xfId="12112" xr:uid="{00000000-0005-0000-0000-0000F62B0000}"/>
    <cellStyle name="box 2 22 2 3 2" xfId="12113" xr:uid="{00000000-0005-0000-0000-0000F72B0000}"/>
    <cellStyle name="box 2 22 3" xfId="12114" xr:uid="{00000000-0005-0000-0000-0000F82B0000}"/>
    <cellStyle name="box 2 22 3 2" xfId="12115" xr:uid="{00000000-0005-0000-0000-0000F92B0000}"/>
    <cellStyle name="box 2 23" xfId="12116" xr:uid="{00000000-0005-0000-0000-0000FA2B0000}"/>
    <cellStyle name="box 2 23 2" xfId="12117" xr:uid="{00000000-0005-0000-0000-0000FB2B0000}"/>
    <cellStyle name="box 2 23 2 2" xfId="12118" xr:uid="{00000000-0005-0000-0000-0000FC2B0000}"/>
    <cellStyle name="box 2 24" xfId="12119" xr:uid="{00000000-0005-0000-0000-0000FD2B0000}"/>
    <cellStyle name="box 2 24 2" xfId="12120" xr:uid="{00000000-0005-0000-0000-0000FE2B0000}"/>
    <cellStyle name="box 2 24 2 2" xfId="12121" xr:uid="{00000000-0005-0000-0000-0000FF2B0000}"/>
    <cellStyle name="box 2 25" xfId="12122" xr:uid="{00000000-0005-0000-0000-0000002C0000}"/>
    <cellStyle name="box 2 25 2" xfId="12123" xr:uid="{00000000-0005-0000-0000-0000012C0000}"/>
    <cellStyle name="box 2 26" xfId="12124" xr:uid="{00000000-0005-0000-0000-0000022C0000}"/>
    <cellStyle name="box 2 3" xfId="12125" xr:uid="{00000000-0005-0000-0000-0000032C0000}"/>
    <cellStyle name="box 2 3 2" xfId="12126" xr:uid="{00000000-0005-0000-0000-0000042C0000}"/>
    <cellStyle name="box 2 3 2 2" xfId="12127" xr:uid="{00000000-0005-0000-0000-0000052C0000}"/>
    <cellStyle name="box 2 3 2 2 2" xfId="12128" xr:uid="{00000000-0005-0000-0000-0000062C0000}"/>
    <cellStyle name="box 2 3 2 2 2 2" xfId="12129" xr:uid="{00000000-0005-0000-0000-0000072C0000}"/>
    <cellStyle name="box 2 3 2 3" xfId="12130" xr:uid="{00000000-0005-0000-0000-0000082C0000}"/>
    <cellStyle name="box 2 3 2 3 2" xfId="12131" xr:uid="{00000000-0005-0000-0000-0000092C0000}"/>
    <cellStyle name="box 2 3 3" xfId="12132" xr:uid="{00000000-0005-0000-0000-00000A2C0000}"/>
    <cellStyle name="box 2 3 3 2" xfId="12133" xr:uid="{00000000-0005-0000-0000-00000B2C0000}"/>
    <cellStyle name="box 2 4" xfId="12134" xr:uid="{00000000-0005-0000-0000-00000C2C0000}"/>
    <cellStyle name="box 2 4 2" xfId="12135" xr:uid="{00000000-0005-0000-0000-00000D2C0000}"/>
    <cellStyle name="box 2 4 2 2" xfId="12136" xr:uid="{00000000-0005-0000-0000-00000E2C0000}"/>
    <cellStyle name="box 2 4 2 2 2" xfId="12137" xr:uid="{00000000-0005-0000-0000-00000F2C0000}"/>
    <cellStyle name="box 2 4 2 2 2 2" xfId="12138" xr:uid="{00000000-0005-0000-0000-0000102C0000}"/>
    <cellStyle name="box 2 4 2 3" xfId="12139" xr:uid="{00000000-0005-0000-0000-0000112C0000}"/>
    <cellStyle name="box 2 4 2 3 2" xfId="12140" xr:uid="{00000000-0005-0000-0000-0000122C0000}"/>
    <cellStyle name="box 2 4 3" xfId="12141" xr:uid="{00000000-0005-0000-0000-0000132C0000}"/>
    <cellStyle name="box 2 4 3 2" xfId="12142" xr:uid="{00000000-0005-0000-0000-0000142C0000}"/>
    <cellStyle name="box 2 5" xfId="12143" xr:uid="{00000000-0005-0000-0000-0000152C0000}"/>
    <cellStyle name="box 2 5 2" xfId="12144" xr:uid="{00000000-0005-0000-0000-0000162C0000}"/>
    <cellStyle name="box 2 5 2 2" xfId="12145" xr:uid="{00000000-0005-0000-0000-0000172C0000}"/>
    <cellStyle name="box 2 5 2 2 2" xfId="12146" xr:uid="{00000000-0005-0000-0000-0000182C0000}"/>
    <cellStyle name="box 2 5 2 2 2 2" xfId="12147" xr:uid="{00000000-0005-0000-0000-0000192C0000}"/>
    <cellStyle name="box 2 5 2 3" xfId="12148" xr:uid="{00000000-0005-0000-0000-00001A2C0000}"/>
    <cellStyle name="box 2 5 2 3 2" xfId="12149" xr:uid="{00000000-0005-0000-0000-00001B2C0000}"/>
    <cellStyle name="box 2 5 3" xfId="12150" xr:uid="{00000000-0005-0000-0000-00001C2C0000}"/>
    <cellStyle name="box 2 5 3 2" xfId="12151" xr:uid="{00000000-0005-0000-0000-00001D2C0000}"/>
    <cellStyle name="box 2 6" xfId="12152" xr:uid="{00000000-0005-0000-0000-00001E2C0000}"/>
    <cellStyle name="box 2 6 2" xfId="12153" xr:uid="{00000000-0005-0000-0000-00001F2C0000}"/>
    <cellStyle name="box 2 6 2 2" xfId="12154" xr:uid="{00000000-0005-0000-0000-0000202C0000}"/>
    <cellStyle name="box 2 6 2 2 2" xfId="12155" xr:uid="{00000000-0005-0000-0000-0000212C0000}"/>
    <cellStyle name="box 2 6 2 2 2 2" xfId="12156" xr:uid="{00000000-0005-0000-0000-0000222C0000}"/>
    <cellStyle name="box 2 6 2 3" xfId="12157" xr:uid="{00000000-0005-0000-0000-0000232C0000}"/>
    <cellStyle name="box 2 6 2 3 2" xfId="12158" xr:uid="{00000000-0005-0000-0000-0000242C0000}"/>
    <cellStyle name="box 2 6 3" xfId="12159" xr:uid="{00000000-0005-0000-0000-0000252C0000}"/>
    <cellStyle name="box 2 6 3 2" xfId="12160" xr:uid="{00000000-0005-0000-0000-0000262C0000}"/>
    <cellStyle name="box 2 7" xfId="12161" xr:uid="{00000000-0005-0000-0000-0000272C0000}"/>
    <cellStyle name="box 2 7 2" xfId="12162" xr:uid="{00000000-0005-0000-0000-0000282C0000}"/>
    <cellStyle name="box 2 7 2 2" xfId="12163" xr:uid="{00000000-0005-0000-0000-0000292C0000}"/>
    <cellStyle name="box 2 7 2 2 2" xfId="12164" xr:uid="{00000000-0005-0000-0000-00002A2C0000}"/>
    <cellStyle name="box 2 7 2 2 2 2" xfId="12165" xr:uid="{00000000-0005-0000-0000-00002B2C0000}"/>
    <cellStyle name="box 2 7 2 3" xfId="12166" xr:uid="{00000000-0005-0000-0000-00002C2C0000}"/>
    <cellStyle name="box 2 7 2 3 2" xfId="12167" xr:uid="{00000000-0005-0000-0000-00002D2C0000}"/>
    <cellStyle name="box 2 7 3" xfId="12168" xr:uid="{00000000-0005-0000-0000-00002E2C0000}"/>
    <cellStyle name="box 2 7 3 2" xfId="12169" xr:uid="{00000000-0005-0000-0000-00002F2C0000}"/>
    <cellStyle name="box 2 8" xfId="12170" xr:uid="{00000000-0005-0000-0000-0000302C0000}"/>
    <cellStyle name="box 2 8 2" xfId="12171" xr:uid="{00000000-0005-0000-0000-0000312C0000}"/>
    <cellStyle name="box 2 8 2 2" xfId="12172" xr:uid="{00000000-0005-0000-0000-0000322C0000}"/>
    <cellStyle name="box 2 8 2 2 2" xfId="12173" xr:uid="{00000000-0005-0000-0000-0000332C0000}"/>
    <cellStyle name="box 2 8 2 2 2 2" xfId="12174" xr:uid="{00000000-0005-0000-0000-0000342C0000}"/>
    <cellStyle name="box 2 8 2 3" xfId="12175" xr:uid="{00000000-0005-0000-0000-0000352C0000}"/>
    <cellStyle name="box 2 8 2 3 2" xfId="12176" xr:uid="{00000000-0005-0000-0000-0000362C0000}"/>
    <cellStyle name="box 2 8 3" xfId="12177" xr:uid="{00000000-0005-0000-0000-0000372C0000}"/>
    <cellStyle name="box 2 8 3 2" xfId="12178" xr:uid="{00000000-0005-0000-0000-0000382C0000}"/>
    <cellStyle name="box 2 9" xfId="12179" xr:uid="{00000000-0005-0000-0000-0000392C0000}"/>
    <cellStyle name="box 2 9 2" xfId="12180" xr:uid="{00000000-0005-0000-0000-00003A2C0000}"/>
    <cellStyle name="box 2 9 2 2" xfId="12181" xr:uid="{00000000-0005-0000-0000-00003B2C0000}"/>
    <cellStyle name="box 2 9 2 2 2" xfId="12182" xr:uid="{00000000-0005-0000-0000-00003C2C0000}"/>
    <cellStyle name="box 2 9 2 2 2 2" xfId="12183" xr:uid="{00000000-0005-0000-0000-00003D2C0000}"/>
    <cellStyle name="box 2 9 2 3" xfId="12184" xr:uid="{00000000-0005-0000-0000-00003E2C0000}"/>
    <cellStyle name="box 2 9 2 3 2" xfId="12185" xr:uid="{00000000-0005-0000-0000-00003F2C0000}"/>
    <cellStyle name="box 2 9 3" xfId="12186" xr:uid="{00000000-0005-0000-0000-0000402C0000}"/>
    <cellStyle name="box 2 9 3 2" xfId="12187" xr:uid="{00000000-0005-0000-0000-0000412C0000}"/>
    <cellStyle name="box 20" xfId="12188" xr:uid="{00000000-0005-0000-0000-0000422C0000}"/>
    <cellStyle name="box 20 2" xfId="12189" xr:uid="{00000000-0005-0000-0000-0000432C0000}"/>
    <cellStyle name="box 20 2 2" xfId="12190" xr:uid="{00000000-0005-0000-0000-0000442C0000}"/>
    <cellStyle name="box 20 2 2 2" xfId="12191" xr:uid="{00000000-0005-0000-0000-0000452C0000}"/>
    <cellStyle name="box 20 2 2 2 2" xfId="12192" xr:uid="{00000000-0005-0000-0000-0000462C0000}"/>
    <cellStyle name="box 20 2 3" xfId="12193" xr:uid="{00000000-0005-0000-0000-0000472C0000}"/>
    <cellStyle name="box 20 2 3 2" xfId="12194" xr:uid="{00000000-0005-0000-0000-0000482C0000}"/>
    <cellStyle name="box 20 3" xfId="12195" xr:uid="{00000000-0005-0000-0000-0000492C0000}"/>
    <cellStyle name="box 20 3 2" xfId="12196" xr:uid="{00000000-0005-0000-0000-00004A2C0000}"/>
    <cellStyle name="box 21" xfId="12197" xr:uid="{00000000-0005-0000-0000-00004B2C0000}"/>
    <cellStyle name="box 21 2" xfId="12198" xr:uid="{00000000-0005-0000-0000-00004C2C0000}"/>
    <cellStyle name="box 21 2 2" xfId="12199" xr:uid="{00000000-0005-0000-0000-00004D2C0000}"/>
    <cellStyle name="box 21 2 2 2" xfId="12200" xr:uid="{00000000-0005-0000-0000-00004E2C0000}"/>
    <cellStyle name="box 21 2 2 2 2" xfId="12201" xr:uid="{00000000-0005-0000-0000-00004F2C0000}"/>
    <cellStyle name="box 21 2 3" xfId="12202" xr:uid="{00000000-0005-0000-0000-0000502C0000}"/>
    <cellStyle name="box 21 2 3 2" xfId="12203" xr:uid="{00000000-0005-0000-0000-0000512C0000}"/>
    <cellStyle name="box 21 3" xfId="12204" xr:uid="{00000000-0005-0000-0000-0000522C0000}"/>
    <cellStyle name="box 21 3 2" xfId="12205" xr:uid="{00000000-0005-0000-0000-0000532C0000}"/>
    <cellStyle name="box 22" xfId="12206" xr:uid="{00000000-0005-0000-0000-0000542C0000}"/>
    <cellStyle name="box 22 2" xfId="12207" xr:uid="{00000000-0005-0000-0000-0000552C0000}"/>
    <cellStyle name="box 22 2 2" xfId="12208" xr:uid="{00000000-0005-0000-0000-0000562C0000}"/>
    <cellStyle name="box 22 2 2 2" xfId="12209" xr:uid="{00000000-0005-0000-0000-0000572C0000}"/>
    <cellStyle name="box 22 2 2 2 2" xfId="12210" xr:uid="{00000000-0005-0000-0000-0000582C0000}"/>
    <cellStyle name="box 22 2 3" xfId="12211" xr:uid="{00000000-0005-0000-0000-0000592C0000}"/>
    <cellStyle name="box 22 2 3 2" xfId="12212" xr:uid="{00000000-0005-0000-0000-00005A2C0000}"/>
    <cellStyle name="box 22 3" xfId="12213" xr:uid="{00000000-0005-0000-0000-00005B2C0000}"/>
    <cellStyle name="box 22 3 2" xfId="12214" xr:uid="{00000000-0005-0000-0000-00005C2C0000}"/>
    <cellStyle name="box 23" xfId="12215" xr:uid="{00000000-0005-0000-0000-00005D2C0000}"/>
    <cellStyle name="box 23 2" xfId="12216" xr:uid="{00000000-0005-0000-0000-00005E2C0000}"/>
    <cellStyle name="box 23 2 2" xfId="12217" xr:uid="{00000000-0005-0000-0000-00005F2C0000}"/>
    <cellStyle name="box 23 2 2 2" xfId="12218" xr:uid="{00000000-0005-0000-0000-0000602C0000}"/>
    <cellStyle name="box 23 2 2 2 2" xfId="12219" xr:uid="{00000000-0005-0000-0000-0000612C0000}"/>
    <cellStyle name="box 23 2 3" xfId="12220" xr:uid="{00000000-0005-0000-0000-0000622C0000}"/>
    <cellStyle name="box 23 2 3 2" xfId="12221" xr:uid="{00000000-0005-0000-0000-0000632C0000}"/>
    <cellStyle name="box 23 3" xfId="12222" xr:uid="{00000000-0005-0000-0000-0000642C0000}"/>
    <cellStyle name="box 23 3 2" xfId="12223" xr:uid="{00000000-0005-0000-0000-0000652C0000}"/>
    <cellStyle name="box 24" xfId="12224" xr:uid="{00000000-0005-0000-0000-0000662C0000}"/>
    <cellStyle name="box 24 2" xfId="12225" xr:uid="{00000000-0005-0000-0000-0000672C0000}"/>
    <cellStyle name="box 24 2 2" xfId="12226" xr:uid="{00000000-0005-0000-0000-0000682C0000}"/>
    <cellStyle name="box 25" xfId="12227" xr:uid="{00000000-0005-0000-0000-0000692C0000}"/>
    <cellStyle name="box 25 2" xfId="12228" xr:uid="{00000000-0005-0000-0000-00006A2C0000}"/>
    <cellStyle name="box 25 2 2" xfId="12229" xr:uid="{00000000-0005-0000-0000-00006B2C0000}"/>
    <cellStyle name="box 26" xfId="12230" xr:uid="{00000000-0005-0000-0000-00006C2C0000}"/>
    <cellStyle name="box 3" xfId="12231" xr:uid="{00000000-0005-0000-0000-00006D2C0000}"/>
    <cellStyle name="box 3 2" xfId="12232" xr:uid="{00000000-0005-0000-0000-00006E2C0000}"/>
    <cellStyle name="box 3 2 10" xfId="12233" xr:uid="{00000000-0005-0000-0000-00006F2C0000}"/>
    <cellStyle name="box 3 2 10 2" xfId="12234" xr:uid="{00000000-0005-0000-0000-0000702C0000}"/>
    <cellStyle name="box 3 2 10 2 2" xfId="12235" xr:uid="{00000000-0005-0000-0000-0000712C0000}"/>
    <cellStyle name="box 3 2 10 2 2 2" xfId="12236" xr:uid="{00000000-0005-0000-0000-0000722C0000}"/>
    <cellStyle name="box 3 2 10 2 2 2 2" xfId="12237" xr:uid="{00000000-0005-0000-0000-0000732C0000}"/>
    <cellStyle name="box 3 2 10 2 3" xfId="12238" xr:uid="{00000000-0005-0000-0000-0000742C0000}"/>
    <cellStyle name="box 3 2 10 2 3 2" xfId="12239" xr:uid="{00000000-0005-0000-0000-0000752C0000}"/>
    <cellStyle name="box 3 2 10 3" xfId="12240" xr:uid="{00000000-0005-0000-0000-0000762C0000}"/>
    <cellStyle name="box 3 2 10 3 2" xfId="12241" xr:uid="{00000000-0005-0000-0000-0000772C0000}"/>
    <cellStyle name="box 3 2 11" xfId="12242" xr:uid="{00000000-0005-0000-0000-0000782C0000}"/>
    <cellStyle name="box 3 2 11 2" xfId="12243" xr:uid="{00000000-0005-0000-0000-0000792C0000}"/>
    <cellStyle name="box 3 2 11 2 2" xfId="12244" xr:uid="{00000000-0005-0000-0000-00007A2C0000}"/>
    <cellStyle name="box 3 2 11 2 2 2" xfId="12245" xr:uid="{00000000-0005-0000-0000-00007B2C0000}"/>
    <cellStyle name="box 3 2 11 2 2 2 2" xfId="12246" xr:uid="{00000000-0005-0000-0000-00007C2C0000}"/>
    <cellStyle name="box 3 2 11 2 3" xfId="12247" xr:uid="{00000000-0005-0000-0000-00007D2C0000}"/>
    <cellStyle name="box 3 2 11 2 3 2" xfId="12248" xr:uid="{00000000-0005-0000-0000-00007E2C0000}"/>
    <cellStyle name="box 3 2 11 3" xfId="12249" xr:uid="{00000000-0005-0000-0000-00007F2C0000}"/>
    <cellStyle name="box 3 2 11 3 2" xfId="12250" xr:uid="{00000000-0005-0000-0000-0000802C0000}"/>
    <cellStyle name="box 3 2 12" xfId="12251" xr:uid="{00000000-0005-0000-0000-0000812C0000}"/>
    <cellStyle name="box 3 2 12 2" xfId="12252" xr:uid="{00000000-0005-0000-0000-0000822C0000}"/>
    <cellStyle name="box 3 2 12 2 2" xfId="12253" xr:uid="{00000000-0005-0000-0000-0000832C0000}"/>
    <cellStyle name="box 3 2 12 2 2 2" xfId="12254" xr:uid="{00000000-0005-0000-0000-0000842C0000}"/>
    <cellStyle name="box 3 2 12 2 2 2 2" xfId="12255" xr:uid="{00000000-0005-0000-0000-0000852C0000}"/>
    <cellStyle name="box 3 2 12 2 3" xfId="12256" xr:uid="{00000000-0005-0000-0000-0000862C0000}"/>
    <cellStyle name="box 3 2 12 2 3 2" xfId="12257" xr:uid="{00000000-0005-0000-0000-0000872C0000}"/>
    <cellStyle name="box 3 2 12 3" xfId="12258" xr:uid="{00000000-0005-0000-0000-0000882C0000}"/>
    <cellStyle name="box 3 2 12 3 2" xfId="12259" xr:uid="{00000000-0005-0000-0000-0000892C0000}"/>
    <cellStyle name="box 3 2 13" xfId="12260" xr:uid="{00000000-0005-0000-0000-00008A2C0000}"/>
    <cellStyle name="box 3 2 13 2" xfId="12261" xr:uid="{00000000-0005-0000-0000-00008B2C0000}"/>
    <cellStyle name="box 3 2 13 2 2" xfId="12262" xr:uid="{00000000-0005-0000-0000-00008C2C0000}"/>
    <cellStyle name="box 3 2 13 2 2 2" xfId="12263" xr:uid="{00000000-0005-0000-0000-00008D2C0000}"/>
    <cellStyle name="box 3 2 13 2 2 2 2" xfId="12264" xr:uid="{00000000-0005-0000-0000-00008E2C0000}"/>
    <cellStyle name="box 3 2 13 2 3" xfId="12265" xr:uid="{00000000-0005-0000-0000-00008F2C0000}"/>
    <cellStyle name="box 3 2 13 2 3 2" xfId="12266" xr:uid="{00000000-0005-0000-0000-0000902C0000}"/>
    <cellStyle name="box 3 2 13 3" xfId="12267" xr:uid="{00000000-0005-0000-0000-0000912C0000}"/>
    <cellStyle name="box 3 2 13 3 2" xfId="12268" xr:uid="{00000000-0005-0000-0000-0000922C0000}"/>
    <cellStyle name="box 3 2 14" xfId="12269" xr:uid="{00000000-0005-0000-0000-0000932C0000}"/>
    <cellStyle name="box 3 2 14 2" xfId="12270" xr:uid="{00000000-0005-0000-0000-0000942C0000}"/>
    <cellStyle name="box 3 2 14 2 2" xfId="12271" xr:uid="{00000000-0005-0000-0000-0000952C0000}"/>
    <cellStyle name="box 3 2 14 2 2 2" xfId="12272" xr:uid="{00000000-0005-0000-0000-0000962C0000}"/>
    <cellStyle name="box 3 2 14 2 2 2 2" xfId="12273" xr:uid="{00000000-0005-0000-0000-0000972C0000}"/>
    <cellStyle name="box 3 2 14 2 3" xfId="12274" xr:uid="{00000000-0005-0000-0000-0000982C0000}"/>
    <cellStyle name="box 3 2 14 2 3 2" xfId="12275" xr:uid="{00000000-0005-0000-0000-0000992C0000}"/>
    <cellStyle name="box 3 2 14 3" xfId="12276" xr:uid="{00000000-0005-0000-0000-00009A2C0000}"/>
    <cellStyle name="box 3 2 14 3 2" xfId="12277" xr:uid="{00000000-0005-0000-0000-00009B2C0000}"/>
    <cellStyle name="box 3 2 15" xfId="12278" xr:uid="{00000000-0005-0000-0000-00009C2C0000}"/>
    <cellStyle name="box 3 2 15 2" xfId="12279" xr:uid="{00000000-0005-0000-0000-00009D2C0000}"/>
    <cellStyle name="box 3 2 15 2 2" xfId="12280" xr:uid="{00000000-0005-0000-0000-00009E2C0000}"/>
    <cellStyle name="box 3 2 15 2 2 2" xfId="12281" xr:uid="{00000000-0005-0000-0000-00009F2C0000}"/>
    <cellStyle name="box 3 2 15 2 2 2 2" xfId="12282" xr:uid="{00000000-0005-0000-0000-0000A02C0000}"/>
    <cellStyle name="box 3 2 15 2 3" xfId="12283" xr:uid="{00000000-0005-0000-0000-0000A12C0000}"/>
    <cellStyle name="box 3 2 15 2 3 2" xfId="12284" xr:uid="{00000000-0005-0000-0000-0000A22C0000}"/>
    <cellStyle name="box 3 2 15 3" xfId="12285" xr:uid="{00000000-0005-0000-0000-0000A32C0000}"/>
    <cellStyle name="box 3 2 15 3 2" xfId="12286" xr:uid="{00000000-0005-0000-0000-0000A42C0000}"/>
    <cellStyle name="box 3 2 16" xfId="12287" xr:uid="{00000000-0005-0000-0000-0000A52C0000}"/>
    <cellStyle name="box 3 2 16 2" xfId="12288" xr:uid="{00000000-0005-0000-0000-0000A62C0000}"/>
    <cellStyle name="box 3 2 16 2 2" xfId="12289" xr:uid="{00000000-0005-0000-0000-0000A72C0000}"/>
    <cellStyle name="box 3 2 16 2 2 2" xfId="12290" xr:uid="{00000000-0005-0000-0000-0000A82C0000}"/>
    <cellStyle name="box 3 2 16 2 2 2 2" xfId="12291" xr:uid="{00000000-0005-0000-0000-0000A92C0000}"/>
    <cellStyle name="box 3 2 16 2 3" xfId="12292" xr:uid="{00000000-0005-0000-0000-0000AA2C0000}"/>
    <cellStyle name="box 3 2 16 2 3 2" xfId="12293" xr:uid="{00000000-0005-0000-0000-0000AB2C0000}"/>
    <cellStyle name="box 3 2 16 3" xfId="12294" xr:uid="{00000000-0005-0000-0000-0000AC2C0000}"/>
    <cellStyle name="box 3 2 16 3 2" xfId="12295" xr:uid="{00000000-0005-0000-0000-0000AD2C0000}"/>
    <cellStyle name="box 3 2 17" xfId="12296" xr:uid="{00000000-0005-0000-0000-0000AE2C0000}"/>
    <cellStyle name="box 3 2 17 2" xfId="12297" xr:uid="{00000000-0005-0000-0000-0000AF2C0000}"/>
    <cellStyle name="box 3 2 17 2 2" xfId="12298" xr:uid="{00000000-0005-0000-0000-0000B02C0000}"/>
    <cellStyle name="box 3 2 17 2 2 2" xfId="12299" xr:uid="{00000000-0005-0000-0000-0000B12C0000}"/>
    <cellStyle name="box 3 2 17 2 2 2 2" xfId="12300" xr:uid="{00000000-0005-0000-0000-0000B22C0000}"/>
    <cellStyle name="box 3 2 17 2 3" xfId="12301" xr:uid="{00000000-0005-0000-0000-0000B32C0000}"/>
    <cellStyle name="box 3 2 17 2 3 2" xfId="12302" xr:uid="{00000000-0005-0000-0000-0000B42C0000}"/>
    <cellStyle name="box 3 2 17 3" xfId="12303" xr:uid="{00000000-0005-0000-0000-0000B52C0000}"/>
    <cellStyle name="box 3 2 17 3 2" xfId="12304" xr:uid="{00000000-0005-0000-0000-0000B62C0000}"/>
    <cellStyle name="box 3 2 18" xfId="12305" xr:uid="{00000000-0005-0000-0000-0000B72C0000}"/>
    <cellStyle name="box 3 2 18 2" xfId="12306" xr:uid="{00000000-0005-0000-0000-0000B82C0000}"/>
    <cellStyle name="box 3 2 18 2 2" xfId="12307" xr:uid="{00000000-0005-0000-0000-0000B92C0000}"/>
    <cellStyle name="box 3 2 18 2 2 2" xfId="12308" xr:uid="{00000000-0005-0000-0000-0000BA2C0000}"/>
    <cellStyle name="box 3 2 18 2 2 2 2" xfId="12309" xr:uid="{00000000-0005-0000-0000-0000BB2C0000}"/>
    <cellStyle name="box 3 2 18 2 3" xfId="12310" xr:uid="{00000000-0005-0000-0000-0000BC2C0000}"/>
    <cellStyle name="box 3 2 18 2 3 2" xfId="12311" xr:uid="{00000000-0005-0000-0000-0000BD2C0000}"/>
    <cellStyle name="box 3 2 18 3" xfId="12312" xr:uid="{00000000-0005-0000-0000-0000BE2C0000}"/>
    <cellStyle name="box 3 2 18 3 2" xfId="12313" xr:uid="{00000000-0005-0000-0000-0000BF2C0000}"/>
    <cellStyle name="box 3 2 19" xfId="12314" xr:uid="{00000000-0005-0000-0000-0000C02C0000}"/>
    <cellStyle name="box 3 2 19 2" xfId="12315" xr:uid="{00000000-0005-0000-0000-0000C12C0000}"/>
    <cellStyle name="box 3 2 19 2 2" xfId="12316" xr:uid="{00000000-0005-0000-0000-0000C22C0000}"/>
    <cellStyle name="box 3 2 19 2 2 2" xfId="12317" xr:uid="{00000000-0005-0000-0000-0000C32C0000}"/>
    <cellStyle name="box 3 2 19 2 2 2 2" xfId="12318" xr:uid="{00000000-0005-0000-0000-0000C42C0000}"/>
    <cellStyle name="box 3 2 19 2 3" xfId="12319" xr:uid="{00000000-0005-0000-0000-0000C52C0000}"/>
    <cellStyle name="box 3 2 19 2 3 2" xfId="12320" xr:uid="{00000000-0005-0000-0000-0000C62C0000}"/>
    <cellStyle name="box 3 2 19 3" xfId="12321" xr:uid="{00000000-0005-0000-0000-0000C72C0000}"/>
    <cellStyle name="box 3 2 19 3 2" xfId="12322" xr:uid="{00000000-0005-0000-0000-0000C82C0000}"/>
    <cellStyle name="box 3 2 2" xfId="12323" xr:uid="{00000000-0005-0000-0000-0000C92C0000}"/>
    <cellStyle name="box 3 2 2 2" xfId="12324" xr:uid="{00000000-0005-0000-0000-0000CA2C0000}"/>
    <cellStyle name="box 3 2 2 2 2" xfId="12325" xr:uid="{00000000-0005-0000-0000-0000CB2C0000}"/>
    <cellStyle name="box 3 2 2 2 2 2" xfId="12326" xr:uid="{00000000-0005-0000-0000-0000CC2C0000}"/>
    <cellStyle name="box 3 2 2 2 2 2 2" xfId="12327" xr:uid="{00000000-0005-0000-0000-0000CD2C0000}"/>
    <cellStyle name="box 3 2 2 2 3" xfId="12328" xr:uid="{00000000-0005-0000-0000-0000CE2C0000}"/>
    <cellStyle name="box 3 2 2 2 3 2" xfId="12329" xr:uid="{00000000-0005-0000-0000-0000CF2C0000}"/>
    <cellStyle name="box 3 2 2 3" xfId="12330" xr:uid="{00000000-0005-0000-0000-0000D02C0000}"/>
    <cellStyle name="box 3 2 2 3 2" xfId="12331" xr:uid="{00000000-0005-0000-0000-0000D12C0000}"/>
    <cellStyle name="box 3 2 20" xfId="12332" xr:uid="{00000000-0005-0000-0000-0000D22C0000}"/>
    <cellStyle name="box 3 2 20 2" xfId="12333" xr:uid="{00000000-0005-0000-0000-0000D32C0000}"/>
    <cellStyle name="box 3 2 20 2 2" xfId="12334" xr:uid="{00000000-0005-0000-0000-0000D42C0000}"/>
    <cellStyle name="box 3 2 20 2 2 2" xfId="12335" xr:uid="{00000000-0005-0000-0000-0000D52C0000}"/>
    <cellStyle name="box 3 2 20 2 2 2 2" xfId="12336" xr:uid="{00000000-0005-0000-0000-0000D62C0000}"/>
    <cellStyle name="box 3 2 20 2 3" xfId="12337" xr:uid="{00000000-0005-0000-0000-0000D72C0000}"/>
    <cellStyle name="box 3 2 20 2 3 2" xfId="12338" xr:uid="{00000000-0005-0000-0000-0000D82C0000}"/>
    <cellStyle name="box 3 2 20 3" xfId="12339" xr:uid="{00000000-0005-0000-0000-0000D92C0000}"/>
    <cellStyle name="box 3 2 20 3 2" xfId="12340" xr:uid="{00000000-0005-0000-0000-0000DA2C0000}"/>
    <cellStyle name="box 3 2 21" xfId="12341" xr:uid="{00000000-0005-0000-0000-0000DB2C0000}"/>
    <cellStyle name="box 3 2 21 2" xfId="12342" xr:uid="{00000000-0005-0000-0000-0000DC2C0000}"/>
    <cellStyle name="box 3 2 21 2 2" xfId="12343" xr:uid="{00000000-0005-0000-0000-0000DD2C0000}"/>
    <cellStyle name="box 3 2 21 2 2 2" xfId="12344" xr:uid="{00000000-0005-0000-0000-0000DE2C0000}"/>
    <cellStyle name="box 3 2 21 2 2 2 2" xfId="12345" xr:uid="{00000000-0005-0000-0000-0000DF2C0000}"/>
    <cellStyle name="box 3 2 21 2 3" xfId="12346" xr:uid="{00000000-0005-0000-0000-0000E02C0000}"/>
    <cellStyle name="box 3 2 21 2 3 2" xfId="12347" xr:uid="{00000000-0005-0000-0000-0000E12C0000}"/>
    <cellStyle name="box 3 2 21 3" xfId="12348" xr:uid="{00000000-0005-0000-0000-0000E22C0000}"/>
    <cellStyle name="box 3 2 21 3 2" xfId="12349" xr:uid="{00000000-0005-0000-0000-0000E32C0000}"/>
    <cellStyle name="box 3 2 22" xfId="12350" xr:uid="{00000000-0005-0000-0000-0000E42C0000}"/>
    <cellStyle name="box 3 2 22 2" xfId="12351" xr:uid="{00000000-0005-0000-0000-0000E52C0000}"/>
    <cellStyle name="box 3 2 22 2 2" xfId="12352" xr:uid="{00000000-0005-0000-0000-0000E62C0000}"/>
    <cellStyle name="box 3 2 23" xfId="12353" xr:uid="{00000000-0005-0000-0000-0000E72C0000}"/>
    <cellStyle name="box 3 2 23 2" xfId="12354" xr:uid="{00000000-0005-0000-0000-0000E82C0000}"/>
    <cellStyle name="box 3 2 23 2 2" xfId="12355" xr:uid="{00000000-0005-0000-0000-0000E92C0000}"/>
    <cellStyle name="box 3 2 24" xfId="12356" xr:uid="{00000000-0005-0000-0000-0000EA2C0000}"/>
    <cellStyle name="box 3 2 24 2" xfId="12357" xr:uid="{00000000-0005-0000-0000-0000EB2C0000}"/>
    <cellStyle name="box 3 2 3" xfId="12358" xr:uid="{00000000-0005-0000-0000-0000EC2C0000}"/>
    <cellStyle name="box 3 2 3 2" xfId="12359" xr:uid="{00000000-0005-0000-0000-0000ED2C0000}"/>
    <cellStyle name="box 3 2 3 2 2" xfId="12360" xr:uid="{00000000-0005-0000-0000-0000EE2C0000}"/>
    <cellStyle name="box 3 2 3 2 2 2" xfId="12361" xr:uid="{00000000-0005-0000-0000-0000EF2C0000}"/>
    <cellStyle name="box 3 2 3 2 2 2 2" xfId="12362" xr:uid="{00000000-0005-0000-0000-0000F02C0000}"/>
    <cellStyle name="box 3 2 3 2 3" xfId="12363" xr:uid="{00000000-0005-0000-0000-0000F12C0000}"/>
    <cellStyle name="box 3 2 3 2 3 2" xfId="12364" xr:uid="{00000000-0005-0000-0000-0000F22C0000}"/>
    <cellStyle name="box 3 2 3 3" xfId="12365" xr:uid="{00000000-0005-0000-0000-0000F32C0000}"/>
    <cellStyle name="box 3 2 3 3 2" xfId="12366" xr:uid="{00000000-0005-0000-0000-0000F42C0000}"/>
    <cellStyle name="box 3 2 4" xfId="12367" xr:uid="{00000000-0005-0000-0000-0000F52C0000}"/>
    <cellStyle name="box 3 2 4 2" xfId="12368" xr:uid="{00000000-0005-0000-0000-0000F62C0000}"/>
    <cellStyle name="box 3 2 4 2 2" xfId="12369" xr:uid="{00000000-0005-0000-0000-0000F72C0000}"/>
    <cellStyle name="box 3 2 4 2 2 2" xfId="12370" xr:uid="{00000000-0005-0000-0000-0000F82C0000}"/>
    <cellStyle name="box 3 2 4 2 2 2 2" xfId="12371" xr:uid="{00000000-0005-0000-0000-0000F92C0000}"/>
    <cellStyle name="box 3 2 4 2 3" xfId="12372" xr:uid="{00000000-0005-0000-0000-0000FA2C0000}"/>
    <cellStyle name="box 3 2 4 2 3 2" xfId="12373" xr:uid="{00000000-0005-0000-0000-0000FB2C0000}"/>
    <cellStyle name="box 3 2 4 3" xfId="12374" xr:uid="{00000000-0005-0000-0000-0000FC2C0000}"/>
    <cellStyle name="box 3 2 4 3 2" xfId="12375" xr:uid="{00000000-0005-0000-0000-0000FD2C0000}"/>
    <cellStyle name="box 3 2 5" xfId="12376" xr:uid="{00000000-0005-0000-0000-0000FE2C0000}"/>
    <cellStyle name="box 3 2 5 2" xfId="12377" xr:uid="{00000000-0005-0000-0000-0000FF2C0000}"/>
    <cellStyle name="box 3 2 5 2 2" xfId="12378" xr:uid="{00000000-0005-0000-0000-0000002D0000}"/>
    <cellStyle name="box 3 2 5 2 2 2" xfId="12379" xr:uid="{00000000-0005-0000-0000-0000012D0000}"/>
    <cellStyle name="box 3 2 5 2 2 2 2" xfId="12380" xr:uid="{00000000-0005-0000-0000-0000022D0000}"/>
    <cellStyle name="box 3 2 5 2 3" xfId="12381" xr:uid="{00000000-0005-0000-0000-0000032D0000}"/>
    <cellStyle name="box 3 2 5 2 3 2" xfId="12382" xr:uid="{00000000-0005-0000-0000-0000042D0000}"/>
    <cellStyle name="box 3 2 5 3" xfId="12383" xr:uid="{00000000-0005-0000-0000-0000052D0000}"/>
    <cellStyle name="box 3 2 5 3 2" xfId="12384" xr:uid="{00000000-0005-0000-0000-0000062D0000}"/>
    <cellStyle name="box 3 2 6" xfId="12385" xr:uid="{00000000-0005-0000-0000-0000072D0000}"/>
    <cellStyle name="box 3 2 6 2" xfId="12386" xr:uid="{00000000-0005-0000-0000-0000082D0000}"/>
    <cellStyle name="box 3 2 6 2 2" xfId="12387" xr:uid="{00000000-0005-0000-0000-0000092D0000}"/>
    <cellStyle name="box 3 2 6 2 2 2" xfId="12388" xr:uid="{00000000-0005-0000-0000-00000A2D0000}"/>
    <cellStyle name="box 3 2 6 2 2 2 2" xfId="12389" xr:uid="{00000000-0005-0000-0000-00000B2D0000}"/>
    <cellStyle name="box 3 2 6 2 3" xfId="12390" xr:uid="{00000000-0005-0000-0000-00000C2D0000}"/>
    <cellStyle name="box 3 2 6 2 3 2" xfId="12391" xr:uid="{00000000-0005-0000-0000-00000D2D0000}"/>
    <cellStyle name="box 3 2 6 3" xfId="12392" xr:uid="{00000000-0005-0000-0000-00000E2D0000}"/>
    <cellStyle name="box 3 2 6 3 2" xfId="12393" xr:uid="{00000000-0005-0000-0000-00000F2D0000}"/>
    <cellStyle name="box 3 2 7" xfId="12394" xr:uid="{00000000-0005-0000-0000-0000102D0000}"/>
    <cellStyle name="box 3 2 7 2" xfId="12395" xr:uid="{00000000-0005-0000-0000-0000112D0000}"/>
    <cellStyle name="box 3 2 7 2 2" xfId="12396" xr:uid="{00000000-0005-0000-0000-0000122D0000}"/>
    <cellStyle name="box 3 2 7 2 2 2" xfId="12397" xr:uid="{00000000-0005-0000-0000-0000132D0000}"/>
    <cellStyle name="box 3 2 7 2 2 2 2" xfId="12398" xr:uid="{00000000-0005-0000-0000-0000142D0000}"/>
    <cellStyle name="box 3 2 7 2 3" xfId="12399" xr:uid="{00000000-0005-0000-0000-0000152D0000}"/>
    <cellStyle name="box 3 2 7 2 3 2" xfId="12400" xr:uid="{00000000-0005-0000-0000-0000162D0000}"/>
    <cellStyle name="box 3 2 7 3" xfId="12401" xr:uid="{00000000-0005-0000-0000-0000172D0000}"/>
    <cellStyle name="box 3 2 7 3 2" xfId="12402" xr:uid="{00000000-0005-0000-0000-0000182D0000}"/>
    <cellStyle name="box 3 2 8" xfId="12403" xr:uid="{00000000-0005-0000-0000-0000192D0000}"/>
    <cellStyle name="box 3 2 8 2" xfId="12404" xr:uid="{00000000-0005-0000-0000-00001A2D0000}"/>
    <cellStyle name="box 3 2 8 2 2" xfId="12405" xr:uid="{00000000-0005-0000-0000-00001B2D0000}"/>
    <cellStyle name="box 3 2 8 2 2 2" xfId="12406" xr:uid="{00000000-0005-0000-0000-00001C2D0000}"/>
    <cellStyle name="box 3 2 8 2 2 2 2" xfId="12407" xr:uid="{00000000-0005-0000-0000-00001D2D0000}"/>
    <cellStyle name="box 3 2 8 2 3" xfId="12408" xr:uid="{00000000-0005-0000-0000-00001E2D0000}"/>
    <cellStyle name="box 3 2 8 2 3 2" xfId="12409" xr:uid="{00000000-0005-0000-0000-00001F2D0000}"/>
    <cellStyle name="box 3 2 8 3" xfId="12410" xr:uid="{00000000-0005-0000-0000-0000202D0000}"/>
    <cellStyle name="box 3 2 8 3 2" xfId="12411" xr:uid="{00000000-0005-0000-0000-0000212D0000}"/>
    <cellStyle name="box 3 2 9" xfId="12412" xr:uid="{00000000-0005-0000-0000-0000222D0000}"/>
    <cellStyle name="box 3 2 9 2" xfId="12413" xr:uid="{00000000-0005-0000-0000-0000232D0000}"/>
    <cellStyle name="box 3 2 9 2 2" xfId="12414" xr:uid="{00000000-0005-0000-0000-0000242D0000}"/>
    <cellStyle name="box 3 2 9 2 2 2" xfId="12415" xr:uid="{00000000-0005-0000-0000-0000252D0000}"/>
    <cellStyle name="box 3 2 9 2 2 2 2" xfId="12416" xr:uid="{00000000-0005-0000-0000-0000262D0000}"/>
    <cellStyle name="box 3 2 9 2 3" xfId="12417" xr:uid="{00000000-0005-0000-0000-0000272D0000}"/>
    <cellStyle name="box 3 2 9 2 3 2" xfId="12418" xr:uid="{00000000-0005-0000-0000-0000282D0000}"/>
    <cellStyle name="box 3 2 9 3" xfId="12419" xr:uid="{00000000-0005-0000-0000-0000292D0000}"/>
    <cellStyle name="box 3 2 9 3 2" xfId="12420" xr:uid="{00000000-0005-0000-0000-00002A2D0000}"/>
    <cellStyle name="box 3 3" xfId="12421" xr:uid="{00000000-0005-0000-0000-00002B2D0000}"/>
    <cellStyle name="box 3 3 10" xfId="12422" xr:uid="{00000000-0005-0000-0000-00002C2D0000}"/>
    <cellStyle name="box 3 3 10 2" xfId="12423" xr:uid="{00000000-0005-0000-0000-00002D2D0000}"/>
    <cellStyle name="box 3 3 10 2 2" xfId="12424" xr:uid="{00000000-0005-0000-0000-00002E2D0000}"/>
    <cellStyle name="box 3 3 10 2 2 2" xfId="12425" xr:uid="{00000000-0005-0000-0000-00002F2D0000}"/>
    <cellStyle name="box 3 3 10 2 2 2 2" xfId="12426" xr:uid="{00000000-0005-0000-0000-0000302D0000}"/>
    <cellStyle name="box 3 3 10 2 3" xfId="12427" xr:uid="{00000000-0005-0000-0000-0000312D0000}"/>
    <cellStyle name="box 3 3 10 2 3 2" xfId="12428" xr:uid="{00000000-0005-0000-0000-0000322D0000}"/>
    <cellStyle name="box 3 3 10 3" xfId="12429" xr:uid="{00000000-0005-0000-0000-0000332D0000}"/>
    <cellStyle name="box 3 3 10 3 2" xfId="12430" xr:uid="{00000000-0005-0000-0000-0000342D0000}"/>
    <cellStyle name="box 3 3 11" xfId="12431" xr:uid="{00000000-0005-0000-0000-0000352D0000}"/>
    <cellStyle name="box 3 3 11 2" xfId="12432" xr:uid="{00000000-0005-0000-0000-0000362D0000}"/>
    <cellStyle name="box 3 3 11 2 2" xfId="12433" xr:uid="{00000000-0005-0000-0000-0000372D0000}"/>
    <cellStyle name="box 3 3 11 2 2 2" xfId="12434" xr:uid="{00000000-0005-0000-0000-0000382D0000}"/>
    <cellStyle name="box 3 3 11 2 2 2 2" xfId="12435" xr:uid="{00000000-0005-0000-0000-0000392D0000}"/>
    <cellStyle name="box 3 3 11 2 3" xfId="12436" xr:uid="{00000000-0005-0000-0000-00003A2D0000}"/>
    <cellStyle name="box 3 3 11 2 3 2" xfId="12437" xr:uid="{00000000-0005-0000-0000-00003B2D0000}"/>
    <cellStyle name="box 3 3 11 3" xfId="12438" xr:uid="{00000000-0005-0000-0000-00003C2D0000}"/>
    <cellStyle name="box 3 3 11 3 2" xfId="12439" xr:uid="{00000000-0005-0000-0000-00003D2D0000}"/>
    <cellStyle name="box 3 3 12" xfId="12440" xr:uid="{00000000-0005-0000-0000-00003E2D0000}"/>
    <cellStyle name="box 3 3 12 2" xfId="12441" xr:uid="{00000000-0005-0000-0000-00003F2D0000}"/>
    <cellStyle name="box 3 3 12 2 2" xfId="12442" xr:uid="{00000000-0005-0000-0000-0000402D0000}"/>
    <cellStyle name="box 3 3 12 2 2 2" xfId="12443" xr:uid="{00000000-0005-0000-0000-0000412D0000}"/>
    <cellStyle name="box 3 3 12 2 2 2 2" xfId="12444" xr:uid="{00000000-0005-0000-0000-0000422D0000}"/>
    <cellStyle name="box 3 3 12 2 3" xfId="12445" xr:uid="{00000000-0005-0000-0000-0000432D0000}"/>
    <cellStyle name="box 3 3 12 2 3 2" xfId="12446" xr:uid="{00000000-0005-0000-0000-0000442D0000}"/>
    <cellStyle name="box 3 3 12 3" xfId="12447" xr:uid="{00000000-0005-0000-0000-0000452D0000}"/>
    <cellStyle name="box 3 3 12 3 2" xfId="12448" xr:uid="{00000000-0005-0000-0000-0000462D0000}"/>
    <cellStyle name="box 3 3 13" xfId="12449" xr:uid="{00000000-0005-0000-0000-0000472D0000}"/>
    <cellStyle name="box 3 3 13 2" xfId="12450" xr:uid="{00000000-0005-0000-0000-0000482D0000}"/>
    <cellStyle name="box 3 3 13 2 2" xfId="12451" xr:uid="{00000000-0005-0000-0000-0000492D0000}"/>
    <cellStyle name="box 3 3 13 2 2 2" xfId="12452" xr:uid="{00000000-0005-0000-0000-00004A2D0000}"/>
    <cellStyle name="box 3 3 13 2 2 2 2" xfId="12453" xr:uid="{00000000-0005-0000-0000-00004B2D0000}"/>
    <cellStyle name="box 3 3 13 2 3" xfId="12454" xr:uid="{00000000-0005-0000-0000-00004C2D0000}"/>
    <cellStyle name="box 3 3 13 2 3 2" xfId="12455" xr:uid="{00000000-0005-0000-0000-00004D2D0000}"/>
    <cellStyle name="box 3 3 13 3" xfId="12456" xr:uid="{00000000-0005-0000-0000-00004E2D0000}"/>
    <cellStyle name="box 3 3 13 3 2" xfId="12457" xr:uid="{00000000-0005-0000-0000-00004F2D0000}"/>
    <cellStyle name="box 3 3 14" xfId="12458" xr:uid="{00000000-0005-0000-0000-0000502D0000}"/>
    <cellStyle name="box 3 3 14 2" xfId="12459" xr:uid="{00000000-0005-0000-0000-0000512D0000}"/>
    <cellStyle name="box 3 3 14 2 2" xfId="12460" xr:uid="{00000000-0005-0000-0000-0000522D0000}"/>
    <cellStyle name="box 3 3 14 2 2 2" xfId="12461" xr:uid="{00000000-0005-0000-0000-0000532D0000}"/>
    <cellStyle name="box 3 3 14 2 2 2 2" xfId="12462" xr:uid="{00000000-0005-0000-0000-0000542D0000}"/>
    <cellStyle name="box 3 3 14 2 3" xfId="12463" xr:uid="{00000000-0005-0000-0000-0000552D0000}"/>
    <cellStyle name="box 3 3 14 2 3 2" xfId="12464" xr:uid="{00000000-0005-0000-0000-0000562D0000}"/>
    <cellStyle name="box 3 3 14 3" xfId="12465" xr:uid="{00000000-0005-0000-0000-0000572D0000}"/>
    <cellStyle name="box 3 3 14 3 2" xfId="12466" xr:uid="{00000000-0005-0000-0000-0000582D0000}"/>
    <cellStyle name="box 3 3 15" xfId="12467" xr:uid="{00000000-0005-0000-0000-0000592D0000}"/>
    <cellStyle name="box 3 3 15 2" xfId="12468" xr:uid="{00000000-0005-0000-0000-00005A2D0000}"/>
    <cellStyle name="box 3 3 15 2 2" xfId="12469" xr:uid="{00000000-0005-0000-0000-00005B2D0000}"/>
    <cellStyle name="box 3 3 15 2 2 2" xfId="12470" xr:uid="{00000000-0005-0000-0000-00005C2D0000}"/>
    <cellStyle name="box 3 3 15 2 2 2 2" xfId="12471" xr:uid="{00000000-0005-0000-0000-00005D2D0000}"/>
    <cellStyle name="box 3 3 15 2 3" xfId="12472" xr:uid="{00000000-0005-0000-0000-00005E2D0000}"/>
    <cellStyle name="box 3 3 15 2 3 2" xfId="12473" xr:uid="{00000000-0005-0000-0000-00005F2D0000}"/>
    <cellStyle name="box 3 3 15 3" xfId="12474" xr:uid="{00000000-0005-0000-0000-0000602D0000}"/>
    <cellStyle name="box 3 3 15 3 2" xfId="12475" xr:uid="{00000000-0005-0000-0000-0000612D0000}"/>
    <cellStyle name="box 3 3 16" xfId="12476" xr:uid="{00000000-0005-0000-0000-0000622D0000}"/>
    <cellStyle name="box 3 3 16 2" xfId="12477" xr:uid="{00000000-0005-0000-0000-0000632D0000}"/>
    <cellStyle name="box 3 3 16 2 2" xfId="12478" xr:uid="{00000000-0005-0000-0000-0000642D0000}"/>
    <cellStyle name="box 3 3 16 2 2 2" xfId="12479" xr:uid="{00000000-0005-0000-0000-0000652D0000}"/>
    <cellStyle name="box 3 3 16 2 2 2 2" xfId="12480" xr:uid="{00000000-0005-0000-0000-0000662D0000}"/>
    <cellStyle name="box 3 3 16 2 3" xfId="12481" xr:uid="{00000000-0005-0000-0000-0000672D0000}"/>
    <cellStyle name="box 3 3 16 2 3 2" xfId="12482" xr:uid="{00000000-0005-0000-0000-0000682D0000}"/>
    <cellStyle name="box 3 3 16 3" xfId="12483" xr:uid="{00000000-0005-0000-0000-0000692D0000}"/>
    <cellStyle name="box 3 3 16 3 2" xfId="12484" xr:uid="{00000000-0005-0000-0000-00006A2D0000}"/>
    <cellStyle name="box 3 3 17" xfId="12485" xr:uid="{00000000-0005-0000-0000-00006B2D0000}"/>
    <cellStyle name="box 3 3 17 2" xfId="12486" xr:uid="{00000000-0005-0000-0000-00006C2D0000}"/>
    <cellStyle name="box 3 3 17 2 2" xfId="12487" xr:uid="{00000000-0005-0000-0000-00006D2D0000}"/>
    <cellStyle name="box 3 3 17 2 2 2" xfId="12488" xr:uid="{00000000-0005-0000-0000-00006E2D0000}"/>
    <cellStyle name="box 3 3 17 2 2 2 2" xfId="12489" xr:uid="{00000000-0005-0000-0000-00006F2D0000}"/>
    <cellStyle name="box 3 3 17 2 3" xfId="12490" xr:uid="{00000000-0005-0000-0000-0000702D0000}"/>
    <cellStyle name="box 3 3 17 2 3 2" xfId="12491" xr:uid="{00000000-0005-0000-0000-0000712D0000}"/>
    <cellStyle name="box 3 3 17 3" xfId="12492" xr:uid="{00000000-0005-0000-0000-0000722D0000}"/>
    <cellStyle name="box 3 3 17 3 2" xfId="12493" xr:uid="{00000000-0005-0000-0000-0000732D0000}"/>
    <cellStyle name="box 3 3 18" xfId="12494" xr:uid="{00000000-0005-0000-0000-0000742D0000}"/>
    <cellStyle name="box 3 3 18 2" xfId="12495" xr:uid="{00000000-0005-0000-0000-0000752D0000}"/>
    <cellStyle name="box 3 3 18 2 2" xfId="12496" xr:uid="{00000000-0005-0000-0000-0000762D0000}"/>
    <cellStyle name="box 3 3 18 2 2 2" xfId="12497" xr:uid="{00000000-0005-0000-0000-0000772D0000}"/>
    <cellStyle name="box 3 3 18 2 2 2 2" xfId="12498" xr:uid="{00000000-0005-0000-0000-0000782D0000}"/>
    <cellStyle name="box 3 3 18 2 3" xfId="12499" xr:uid="{00000000-0005-0000-0000-0000792D0000}"/>
    <cellStyle name="box 3 3 18 2 3 2" xfId="12500" xr:uid="{00000000-0005-0000-0000-00007A2D0000}"/>
    <cellStyle name="box 3 3 18 3" xfId="12501" xr:uid="{00000000-0005-0000-0000-00007B2D0000}"/>
    <cellStyle name="box 3 3 18 3 2" xfId="12502" xr:uid="{00000000-0005-0000-0000-00007C2D0000}"/>
    <cellStyle name="box 3 3 19" xfId="12503" xr:uid="{00000000-0005-0000-0000-00007D2D0000}"/>
    <cellStyle name="box 3 3 19 2" xfId="12504" xr:uid="{00000000-0005-0000-0000-00007E2D0000}"/>
    <cellStyle name="box 3 3 19 2 2" xfId="12505" xr:uid="{00000000-0005-0000-0000-00007F2D0000}"/>
    <cellStyle name="box 3 3 19 2 2 2" xfId="12506" xr:uid="{00000000-0005-0000-0000-0000802D0000}"/>
    <cellStyle name="box 3 3 19 2 2 2 2" xfId="12507" xr:uid="{00000000-0005-0000-0000-0000812D0000}"/>
    <cellStyle name="box 3 3 19 2 3" xfId="12508" xr:uid="{00000000-0005-0000-0000-0000822D0000}"/>
    <cellStyle name="box 3 3 19 2 3 2" xfId="12509" xr:uid="{00000000-0005-0000-0000-0000832D0000}"/>
    <cellStyle name="box 3 3 19 3" xfId="12510" xr:uid="{00000000-0005-0000-0000-0000842D0000}"/>
    <cellStyle name="box 3 3 19 3 2" xfId="12511" xr:uid="{00000000-0005-0000-0000-0000852D0000}"/>
    <cellStyle name="box 3 3 2" xfId="12512" xr:uid="{00000000-0005-0000-0000-0000862D0000}"/>
    <cellStyle name="box 3 3 2 2" xfId="12513" xr:uid="{00000000-0005-0000-0000-0000872D0000}"/>
    <cellStyle name="box 3 3 2 2 2" xfId="12514" xr:uid="{00000000-0005-0000-0000-0000882D0000}"/>
    <cellStyle name="box 3 3 2 2 2 2" xfId="12515" xr:uid="{00000000-0005-0000-0000-0000892D0000}"/>
    <cellStyle name="box 3 3 2 2 2 2 2" xfId="12516" xr:uid="{00000000-0005-0000-0000-00008A2D0000}"/>
    <cellStyle name="box 3 3 2 2 3" xfId="12517" xr:uid="{00000000-0005-0000-0000-00008B2D0000}"/>
    <cellStyle name="box 3 3 2 2 3 2" xfId="12518" xr:uid="{00000000-0005-0000-0000-00008C2D0000}"/>
    <cellStyle name="box 3 3 2 3" xfId="12519" xr:uid="{00000000-0005-0000-0000-00008D2D0000}"/>
    <cellStyle name="box 3 3 2 3 2" xfId="12520" xr:uid="{00000000-0005-0000-0000-00008E2D0000}"/>
    <cellStyle name="box 3 3 20" xfId="12521" xr:uid="{00000000-0005-0000-0000-00008F2D0000}"/>
    <cellStyle name="box 3 3 20 2" xfId="12522" xr:uid="{00000000-0005-0000-0000-0000902D0000}"/>
    <cellStyle name="box 3 3 20 2 2" xfId="12523" xr:uid="{00000000-0005-0000-0000-0000912D0000}"/>
    <cellStyle name="box 3 3 20 2 2 2" xfId="12524" xr:uid="{00000000-0005-0000-0000-0000922D0000}"/>
    <cellStyle name="box 3 3 20 2 2 2 2" xfId="12525" xr:uid="{00000000-0005-0000-0000-0000932D0000}"/>
    <cellStyle name="box 3 3 20 2 3" xfId="12526" xr:uid="{00000000-0005-0000-0000-0000942D0000}"/>
    <cellStyle name="box 3 3 20 2 3 2" xfId="12527" xr:uid="{00000000-0005-0000-0000-0000952D0000}"/>
    <cellStyle name="box 3 3 20 3" xfId="12528" xr:uid="{00000000-0005-0000-0000-0000962D0000}"/>
    <cellStyle name="box 3 3 20 3 2" xfId="12529" xr:uid="{00000000-0005-0000-0000-0000972D0000}"/>
    <cellStyle name="box 3 3 21" xfId="12530" xr:uid="{00000000-0005-0000-0000-0000982D0000}"/>
    <cellStyle name="box 3 3 21 2" xfId="12531" xr:uid="{00000000-0005-0000-0000-0000992D0000}"/>
    <cellStyle name="box 3 3 21 2 2" xfId="12532" xr:uid="{00000000-0005-0000-0000-00009A2D0000}"/>
    <cellStyle name="box 3 3 21 2 2 2" xfId="12533" xr:uid="{00000000-0005-0000-0000-00009B2D0000}"/>
    <cellStyle name="box 3 3 21 3" xfId="12534" xr:uid="{00000000-0005-0000-0000-00009C2D0000}"/>
    <cellStyle name="box 3 3 21 3 2" xfId="12535" xr:uid="{00000000-0005-0000-0000-00009D2D0000}"/>
    <cellStyle name="box 3 3 22" xfId="12536" xr:uid="{00000000-0005-0000-0000-00009E2D0000}"/>
    <cellStyle name="box 3 3 22 2" xfId="12537" xr:uid="{00000000-0005-0000-0000-00009F2D0000}"/>
    <cellStyle name="box 3 3 22 2 2" xfId="12538" xr:uid="{00000000-0005-0000-0000-0000A02D0000}"/>
    <cellStyle name="box 3 3 3" xfId="12539" xr:uid="{00000000-0005-0000-0000-0000A12D0000}"/>
    <cellStyle name="box 3 3 3 2" xfId="12540" xr:uid="{00000000-0005-0000-0000-0000A22D0000}"/>
    <cellStyle name="box 3 3 3 2 2" xfId="12541" xr:uid="{00000000-0005-0000-0000-0000A32D0000}"/>
    <cellStyle name="box 3 3 3 2 2 2" xfId="12542" xr:uid="{00000000-0005-0000-0000-0000A42D0000}"/>
    <cellStyle name="box 3 3 3 2 2 2 2" xfId="12543" xr:uid="{00000000-0005-0000-0000-0000A52D0000}"/>
    <cellStyle name="box 3 3 3 2 3" xfId="12544" xr:uid="{00000000-0005-0000-0000-0000A62D0000}"/>
    <cellStyle name="box 3 3 3 2 3 2" xfId="12545" xr:uid="{00000000-0005-0000-0000-0000A72D0000}"/>
    <cellStyle name="box 3 3 3 3" xfId="12546" xr:uid="{00000000-0005-0000-0000-0000A82D0000}"/>
    <cellStyle name="box 3 3 3 3 2" xfId="12547" xr:uid="{00000000-0005-0000-0000-0000A92D0000}"/>
    <cellStyle name="box 3 3 4" xfId="12548" xr:uid="{00000000-0005-0000-0000-0000AA2D0000}"/>
    <cellStyle name="box 3 3 4 2" xfId="12549" xr:uid="{00000000-0005-0000-0000-0000AB2D0000}"/>
    <cellStyle name="box 3 3 4 2 2" xfId="12550" xr:uid="{00000000-0005-0000-0000-0000AC2D0000}"/>
    <cellStyle name="box 3 3 4 2 2 2" xfId="12551" xr:uid="{00000000-0005-0000-0000-0000AD2D0000}"/>
    <cellStyle name="box 3 3 4 2 2 2 2" xfId="12552" xr:uid="{00000000-0005-0000-0000-0000AE2D0000}"/>
    <cellStyle name="box 3 3 4 2 3" xfId="12553" xr:uid="{00000000-0005-0000-0000-0000AF2D0000}"/>
    <cellStyle name="box 3 3 4 2 3 2" xfId="12554" xr:uid="{00000000-0005-0000-0000-0000B02D0000}"/>
    <cellStyle name="box 3 3 4 3" xfId="12555" xr:uid="{00000000-0005-0000-0000-0000B12D0000}"/>
    <cellStyle name="box 3 3 4 3 2" xfId="12556" xr:uid="{00000000-0005-0000-0000-0000B22D0000}"/>
    <cellStyle name="box 3 3 5" xfId="12557" xr:uid="{00000000-0005-0000-0000-0000B32D0000}"/>
    <cellStyle name="box 3 3 5 2" xfId="12558" xr:uid="{00000000-0005-0000-0000-0000B42D0000}"/>
    <cellStyle name="box 3 3 5 2 2" xfId="12559" xr:uid="{00000000-0005-0000-0000-0000B52D0000}"/>
    <cellStyle name="box 3 3 5 2 2 2" xfId="12560" xr:uid="{00000000-0005-0000-0000-0000B62D0000}"/>
    <cellStyle name="box 3 3 5 2 2 2 2" xfId="12561" xr:uid="{00000000-0005-0000-0000-0000B72D0000}"/>
    <cellStyle name="box 3 3 5 2 3" xfId="12562" xr:uid="{00000000-0005-0000-0000-0000B82D0000}"/>
    <cellStyle name="box 3 3 5 2 3 2" xfId="12563" xr:uid="{00000000-0005-0000-0000-0000B92D0000}"/>
    <cellStyle name="box 3 3 5 3" xfId="12564" xr:uid="{00000000-0005-0000-0000-0000BA2D0000}"/>
    <cellStyle name="box 3 3 5 3 2" xfId="12565" xr:uid="{00000000-0005-0000-0000-0000BB2D0000}"/>
    <cellStyle name="box 3 3 6" xfId="12566" xr:uid="{00000000-0005-0000-0000-0000BC2D0000}"/>
    <cellStyle name="box 3 3 6 2" xfId="12567" xr:uid="{00000000-0005-0000-0000-0000BD2D0000}"/>
    <cellStyle name="box 3 3 6 2 2" xfId="12568" xr:uid="{00000000-0005-0000-0000-0000BE2D0000}"/>
    <cellStyle name="box 3 3 6 2 2 2" xfId="12569" xr:uid="{00000000-0005-0000-0000-0000BF2D0000}"/>
    <cellStyle name="box 3 3 6 2 2 2 2" xfId="12570" xr:uid="{00000000-0005-0000-0000-0000C02D0000}"/>
    <cellStyle name="box 3 3 6 2 3" xfId="12571" xr:uid="{00000000-0005-0000-0000-0000C12D0000}"/>
    <cellStyle name="box 3 3 6 2 3 2" xfId="12572" xr:uid="{00000000-0005-0000-0000-0000C22D0000}"/>
    <cellStyle name="box 3 3 6 3" xfId="12573" xr:uid="{00000000-0005-0000-0000-0000C32D0000}"/>
    <cellStyle name="box 3 3 6 3 2" xfId="12574" xr:uid="{00000000-0005-0000-0000-0000C42D0000}"/>
    <cellStyle name="box 3 3 7" xfId="12575" xr:uid="{00000000-0005-0000-0000-0000C52D0000}"/>
    <cellStyle name="box 3 3 7 2" xfId="12576" xr:uid="{00000000-0005-0000-0000-0000C62D0000}"/>
    <cellStyle name="box 3 3 7 2 2" xfId="12577" xr:uid="{00000000-0005-0000-0000-0000C72D0000}"/>
    <cellStyle name="box 3 3 7 2 2 2" xfId="12578" xr:uid="{00000000-0005-0000-0000-0000C82D0000}"/>
    <cellStyle name="box 3 3 7 2 2 2 2" xfId="12579" xr:uid="{00000000-0005-0000-0000-0000C92D0000}"/>
    <cellStyle name="box 3 3 7 2 3" xfId="12580" xr:uid="{00000000-0005-0000-0000-0000CA2D0000}"/>
    <cellStyle name="box 3 3 7 2 3 2" xfId="12581" xr:uid="{00000000-0005-0000-0000-0000CB2D0000}"/>
    <cellStyle name="box 3 3 7 3" xfId="12582" xr:uid="{00000000-0005-0000-0000-0000CC2D0000}"/>
    <cellStyle name="box 3 3 7 3 2" xfId="12583" xr:uid="{00000000-0005-0000-0000-0000CD2D0000}"/>
    <cellStyle name="box 3 3 8" xfId="12584" xr:uid="{00000000-0005-0000-0000-0000CE2D0000}"/>
    <cellStyle name="box 3 3 8 2" xfId="12585" xr:uid="{00000000-0005-0000-0000-0000CF2D0000}"/>
    <cellStyle name="box 3 3 8 2 2" xfId="12586" xr:uid="{00000000-0005-0000-0000-0000D02D0000}"/>
    <cellStyle name="box 3 3 8 2 2 2" xfId="12587" xr:uid="{00000000-0005-0000-0000-0000D12D0000}"/>
    <cellStyle name="box 3 3 8 2 2 2 2" xfId="12588" xr:uid="{00000000-0005-0000-0000-0000D22D0000}"/>
    <cellStyle name="box 3 3 8 2 3" xfId="12589" xr:uid="{00000000-0005-0000-0000-0000D32D0000}"/>
    <cellStyle name="box 3 3 8 2 3 2" xfId="12590" xr:uid="{00000000-0005-0000-0000-0000D42D0000}"/>
    <cellStyle name="box 3 3 8 3" xfId="12591" xr:uid="{00000000-0005-0000-0000-0000D52D0000}"/>
    <cellStyle name="box 3 3 8 3 2" xfId="12592" xr:uid="{00000000-0005-0000-0000-0000D62D0000}"/>
    <cellStyle name="box 3 3 9" xfId="12593" xr:uid="{00000000-0005-0000-0000-0000D72D0000}"/>
    <cellStyle name="box 3 3 9 2" xfId="12594" xr:uid="{00000000-0005-0000-0000-0000D82D0000}"/>
    <cellStyle name="box 3 3 9 2 2" xfId="12595" xr:uid="{00000000-0005-0000-0000-0000D92D0000}"/>
    <cellStyle name="box 3 3 9 2 2 2" xfId="12596" xr:uid="{00000000-0005-0000-0000-0000DA2D0000}"/>
    <cellStyle name="box 3 3 9 2 2 2 2" xfId="12597" xr:uid="{00000000-0005-0000-0000-0000DB2D0000}"/>
    <cellStyle name="box 3 3 9 2 3" xfId="12598" xr:uid="{00000000-0005-0000-0000-0000DC2D0000}"/>
    <cellStyle name="box 3 3 9 2 3 2" xfId="12599" xr:uid="{00000000-0005-0000-0000-0000DD2D0000}"/>
    <cellStyle name="box 3 3 9 3" xfId="12600" xr:uid="{00000000-0005-0000-0000-0000DE2D0000}"/>
    <cellStyle name="box 3 3 9 3 2" xfId="12601" xr:uid="{00000000-0005-0000-0000-0000DF2D0000}"/>
    <cellStyle name="box 3 4" xfId="12602" xr:uid="{00000000-0005-0000-0000-0000E02D0000}"/>
    <cellStyle name="box 3 4 2" xfId="12603" xr:uid="{00000000-0005-0000-0000-0000E12D0000}"/>
    <cellStyle name="box 3 4 2 2" xfId="12604" xr:uid="{00000000-0005-0000-0000-0000E22D0000}"/>
    <cellStyle name="box 3 4 2 2 2" xfId="12605" xr:uid="{00000000-0005-0000-0000-0000E32D0000}"/>
    <cellStyle name="box 3 4 3" xfId="12606" xr:uid="{00000000-0005-0000-0000-0000E42D0000}"/>
    <cellStyle name="box 3 4 3 2" xfId="12607" xr:uid="{00000000-0005-0000-0000-0000E52D0000}"/>
    <cellStyle name="box 3 5" xfId="12608" xr:uid="{00000000-0005-0000-0000-0000E62D0000}"/>
    <cellStyle name="box 4" xfId="12609" xr:uid="{00000000-0005-0000-0000-0000E72D0000}"/>
    <cellStyle name="box 4 2" xfId="12610" xr:uid="{00000000-0005-0000-0000-0000E82D0000}"/>
    <cellStyle name="box 4 2 10" xfId="12611" xr:uid="{00000000-0005-0000-0000-0000E92D0000}"/>
    <cellStyle name="box 4 2 10 2" xfId="12612" xr:uid="{00000000-0005-0000-0000-0000EA2D0000}"/>
    <cellStyle name="box 4 2 10 2 2" xfId="12613" xr:uid="{00000000-0005-0000-0000-0000EB2D0000}"/>
    <cellStyle name="box 4 2 10 2 2 2" xfId="12614" xr:uid="{00000000-0005-0000-0000-0000EC2D0000}"/>
    <cellStyle name="box 4 2 10 2 2 2 2" xfId="12615" xr:uid="{00000000-0005-0000-0000-0000ED2D0000}"/>
    <cellStyle name="box 4 2 10 2 3" xfId="12616" xr:uid="{00000000-0005-0000-0000-0000EE2D0000}"/>
    <cellStyle name="box 4 2 10 2 3 2" xfId="12617" xr:uid="{00000000-0005-0000-0000-0000EF2D0000}"/>
    <cellStyle name="box 4 2 10 3" xfId="12618" xr:uid="{00000000-0005-0000-0000-0000F02D0000}"/>
    <cellStyle name="box 4 2 10 3 2" xfId="12619" xr:uid="{00000000-0005-0000-0000-0000F12D0000}"/>
    <cellStyle name="box 4 2 11" xfId="12620" xr:uid="{00000000-0005-0000-0000-0000F22D0000}"/>
    <cellStyle name="box 4 2 11 2" xfId="12621" xr:uid="{00000000-0005-0000-0000-0000F32D0000}"/>
    <cellStyle name="box 4 2 11 2 2" xfId="12622" xr:uid="{00000000-0005-0000-0000-0000F42D0000}"/>
    <cellStyle name="box 4 2 11 2 2 2" xfId="12623" xr:uid="{00000000-0005-0000-0000-0000F52D0000}"/>
    <cellStyle name="box 4 2 11 2 2 2 2" xfId="12624" xr:uid="{00000000-0005-0000-0000-0000F62D0000}"/>
    <cellStyle name="box 4 2 11 2 3" xfId="12625" xr:uid="{00000000-0005-0000-0000-0000F72D0000}"/>
    <cellStyle name="box 4 2 11 2 3 2" xfId="12626" xr:uid="{00000000-0005-0000-0000-0000F82D0000}"/>
    <cellStyle name="box 4 2 11 3" xfId="12627" xr:uid="{00000000-0005-0000-0000-0000F92D0000}"/>
    <cellStyle name="box 4 2 11 3 2" xfId="12628" xr:uid="{00000000-0005-0000-0000-0000FA2D0000}"/>
    <cellStyle name="box 4 2 12" xfId="12629" xr:uid="{00000000-0005-0000-0000-0000FB2D0000}"/>
    <cellStyle name="box 4 2 12 2" xfId="12630" xr:uid="{00000000-0005-0000-0000-0000FC2D0000}"/>
    <cellStyle name="box 4 2 12 2 2" xfId="12631" xr:uid="{00000000-0005-0000-0000-0000FD2D0000}"/>
    <cellStyle name="box 4 2 12 2 2 2" xfId="12632" xr:uid="{00000000-0005-0000-0000-0000FE2D0000}"/>
    <cellStyle name="box 4 2 12 2 2 2 2" xfId="12633" xr:uid="{00000000-0005-0000-0000-0000FF2D0000}"/>
    <cellStyle name="box 4 2 12 2 3" xfId="12634" xr:uid="{00000000-0005-0000-0000-0000002E0000}"/>
    <cellStyle name="box 4 2 12 2 3 2" xfId="12635" xr:uid="{00000000-0005-0000-0000-0000012E0000}"/>
    <cellStyle name="box 4 2 12 3" xfId="12636" xr:uid="{00000000-0005-0000-0000-0000022E0000}"/>
    <cellStyle name="box 4 2 12 3 2" xfId="12637" xr:uid="{00000000-0005-0000-0000-0000032E0000}"/>
    <cellStyle name="box 4 2 13" xfId="12638" xr:uid="{00000000-0005-0000-0000-0000042E0000}"/>
    <cellStyle name="box 4 2 13 2" xfId="12639" xr:uid="{00000000-0005-0000-0000-0000052E0000}"/>
    <cellStyle name="box 4 2 13 2 2" xfId="12640" xr:uid="{00000000-0005-0000-0000-0000062E0000}"/>
    <cellStyle name="box 4 2 13 2 2 2" xfId="12641" xr:uid="{00000000-0005-0000-0000-0000072E0000}"/>
    <cellStyle name="box 4 2 13 2 2 2 2" xfId="12642" xr:uid="{00000000-0005-0000-0000-0000082E0000}"/>
    <cellStyle name="box 4 2 13 2 3" xfId="12643" xr:uid="{00000000-0005-0000-0000-0000092E0000}"/>
    <cellStyle name="box 4 2 13 2 3 2" xfId="12644" xr:uid="{00000000-0005-0000-0000-00000A2E0000}"/>
    <cellStyle name="box 4 2 13 3" xfId="12645" xr:uid="{00000000-0005-0000-0000-00000B2E0000}"/>
    <cellStyle name="box 4 2 13 3 2" xfId="12646" xr:uid="{00000000-0005-0000-0000-00000C2E0000}"/>
    <cellStyle name="box 4 2 14" xfId="12647" xr:uid="{00000000-0005-0000-0000-00000D2E0000}"/>
    <cellStyle name="box 4 2 14 2" xfId="12648" xr:uid="{00000000-0005-0000-0000-00000E2E0000}"/>
    <cellStyle name="box 4 2 14 2 2" xfId="12649" xr:uid="{00000000-0005-0000-0000-00000F2E0000}"/>
    <cellStyle name="box 4 2 14 2 2 2" xfId="12650" xr:uid="{00000000-0005-0000-0000-0000102E0000}"/>
    <cellStyle name="box 4 2 14 2 2 2 2" xfId="12651" xr:uid="{00000000-0005-0000-0000-0000112E0000}"/>
    <cellStyle name="box 4 2 14 2 3" xfId="12652" xr:uid="{00000000-0005-0000-0000-0000122E0000}"/>
    <cellStyle name="box 4 2 14 2 3 2" xfId="12653" xr:uid="{00000000-0005-0000-0000-0000132E0000}"/>
    <cellStyle name="box 4 2 14 3" xfId="12654" xr:uid="{00000000-0005-0000-0000-0000142E0000}"/>
    <cellStyle name="box 4 2 14 3 2" xfId="12655" xr:uid="{00000000-0005-0000-0000-0000152E0000}"/>
    <cellStyle name="box 4 2 15" xfId="12656" xr:uid="{00000000-0005-0000-0000-0000162E0000}"/>
    <cellStyle name="box 4 2 15 2" xfId="12657" xr:uid="{00000000-0005-0000-0000-0000172E0000}"/>
    <cellStyle name="box 4 2 15 2 2" xfId="12658" xr:uid="{00000000-0005-0000-0000-0000182E0000}"/>
    <cellStyle name="box 4 2 15 2 2 2" xfId="12659" xr:uid="{00000000-0005-0000-0000-0000192E0000}"/>
    <cellStyle name="box 4 2 15 2 2 2 2" xfId="12660" xr:uid="{00000000-0005-0000-0000-00001A2E0000}"/>
    <cellStyle name="box 4 2 15 2 3" xfId="12661" xr:uid="{00000000-0005-0000-0000-00001B2E0000}"/>
    <cellStyle name="box 4 2 15 2 3 2" xfId="12662" xr:uid="{00000000-0005-0000-0000-00001C2E0000}"/>
    <cellStyle name="box 4 2 15 3" xfId="12663" xr:uid="{00000000-0005-0000-0000-00001D2E0000}"/>
    <cellStyle name="box 4 2 15 3 2" xfId="12664" xr:uid="{00000000-0005-0000-0000-00001E2E0000}"/>
    <cellStyle name="box 4 2 16" xfId="12665" xr:uid="{00000000-0005-0000-0000-00001F2E0000}"/>
    <cellStyle name="box 4 2 16 2" xfId="12666" xr:uid="{00000000-0005-0000-0000-0000202E0000}"/>
    <cellStyle name="box 4 2 16 2 2" xfId="12667" xr:uid="{00000000-0005-0000-0000-0000212E0000}"/>
    <cellStyle name="box 4 2 16 2 2 2" xfId="12668" xr:uid="{00000000-0005-0000-0000-0000222E0000}"/>
    <cellStyle name="box 4 2 16 2 2 2 2" xfId="12669" xr:uid="{00000000-0005-0000-0000-0000232E0000}"/>
    <cellStyle name="box 4 2 16 2 3" xfId="12670" xr:uid="{00000000-0005-0000-0000-0000242E0000}"/>
    <cellStyle name="box 4 2 16 2 3 2" xfId="12671" xr:uid="{00000000-0005-0000-0000-0000252E0000}"/>
    <cellStyle name="box 4 2 16 3" xfId="12672" xr:uid="{00000000-0005-0000-0000-0000262E0000}"/>
    <cellStyle name="box 4 2 16 3 2" xfId="12673" xr:uid="{00000000-0005-0000-0000-0000272E0000}"/>
    <cellStyle name="box 4 2 17" xfId="12674" xr:uid="{00000000-0005-0000-0000-0000282E0000}"/>
    <cellStyle name="box 4 2 17 2" xfId="12675" xr:uid="{00000000-0005-0000-0000-0000292E0000}"/>
    <cellStyle name="box 4 2 17 2 2" xfId="12676" xr:uid="{00000000-0005-0000-0000-00002A2E0000}"/>
    <cellStyle name="box 4 2 17 2 2 2" xfId="12677" xr:uid="{00000000-0005-0000-0000-00002B2E0000}"/>
    <cellStyle name="box 4 2 17 2 2 2 2" xfId="12678" xr:uid="{00000000-0005-0000-0000-00002C2E0000}"/>
    <cellStyle name="box 4 2 17 2 3" xfId="12679" xr:uid="{00000000-0005-0000-0000-00002D2E0000}"/>
    <cellStyle name="box 4 2 17 2 3 2" xfId="12680" xr:uid="{00000000-0005-0000-0000-00002E2E0000}"/>
    <cellStyle name="box 4 2 17 3" xfId="12681" xr:uid="{00000000-0005-0000-0000-00002F2E0000}"/>
    <cellStyle name="box 4 2 17 3 2" xfId="12682" xr:uid="{00000000-0005-0000-0000-0000302E0000}"/>
    <cellStyle name="box 4 2 18" xfId="12683" xr:uid="{00000000-0005-0000-0000-0000312E0000}"/>
    <cellStyle name="box 4 2 18 2" xfId="12684" xr:uid="{00000000-0005-0000-0000-0000322E0000}"/>
    <cellStyle name="box 4 2 18 2 2" xfId="12685" xr:uid="{00000000-0005-0000-0000-0000332E0000}"/>
    <cellStyle name="box 4 2 18 2 2 2" xfId="12686" xr:uid="{00000000-0005-0000-0000-0000342E0000}"/>
    <cellStyle name="box 4 2 18 2 2 2 2" xfId="12687" xr:uid="{00000000-0005-0000-0000-0000352E0000}"/>
    <cellStyle name="box 4 2 18 2 3" xfId="12688" xr:uid="{00000000-0005-0000-0000-0000362E0000}"/>
    <cellStyle name="box 4 2 18 2 3 2" xfId="12689" xr:uid="{00000000-0005-0000-0000-0000372E0000}"/>
    <cellStyle name="box 4 2 18 3" xfId="12690" xr:uid="{00000000-0005-0000-0000-0000382E0000}"/>
    <cellStyle name="box 4 2 18 3 2" xfId="12691" xr:uid="{00000000-0005-0000-0000-0000392E0000}"/>
    <cellStyle name="box 4 2 19" xfId="12692" xr:uid="{00000000-0005-0000-0000-00003A2E0000}"/>
    <cellStyle name="box 4 2 19 2" xfId="12693" xr:uid="{00000000-0005-0000-0000-00003B2E0000}"/>
    <cellStyle name="box 4 2 19 2 2" xfId="12694" xr:uid="{00000000-0005-0000-0000-00003C2E0000}"/>
    <cellStyle name="box 4 2 19 2 2 2" xfId="12695" xr:uid="{00000000-0005-0000-0000-00003D2E0000}"/>
    <cellStyle name="box 4 2 19 2 2 2 2" xfId="12696" xr:uid="{00000000-0005-0000-0000-00003E2E0000}"/>
    <cellStyle name="box 4 2 19 2 3" xfId="12697" xr:uid="{00000000-0005-0000-0000-00003F2E0000}"/>
    <cellStyle name="box 4 2 19 2 3 2" xfId="12698" xr:uid="{00000000-0005-0000-0000-0000402E0000}"/>
    <cellStyle name="box 4 2 19 3" xfId="12699" xr:uid="{00000000-0005-0000-0000-0000412E0000}"/>
    <cellStyle name="box 4 2 19 3 2" xfId="12700" xr:uid="{00000000-0005-0000-0000-0000422E0000}"/>
    <cellStyle name="box 4 2 2" xfId="12701" xr:uid="{00000000-0005-0000-0000-0000432E0000}"/>
    <cellStyle name="box 4 2 2 2" xfId="12702" xr:uid="{00000000-0005-0000-0000-0000442E0000}"/>
    <cellStyle name="box 4 2 2 2 2" xfId="12703" xr:uid="{00000000-0005-0000-0000-0000452E0000}"/>
    <cellStyle name="box 4 2 2 2 2 2" xfId="12704" xr:uid="{00000000-0005-0000-0000-0000462E0000}"/>
    <cellStyle name="box 4 2 2 2 2 2 2" xfId="12705" xr:uid="{00000000-0005-0000-0000-0000472E0000}"/>
    <cellStyle name="box 4 2 2 2 3" xfId="12706" xr:uid="{00000000-0005-0000-0000-0000482E0000}"/>
    <cellStyle name="box 4 2 2 2 3 2" xfId="12707" xr:uid="{00000000-0005-0000-0000-0000492E0000}"/>
    <cellStyle name="box 4 2 2 3" xfId="12708" xr:uid="{00000000-0005-0000-0000-00004A2E0000}"/>
    <cellStyle name="box 4 2 2 3 2" xfId="12709" xr:uid="{00000000-0005-0000-0000-00004B2E0000}"/>
    <cellStyle name="box 4 2 20" xfId="12710" xr:uid="{00000000-0005-0000-0000-00004C2E0000}"/>
    <cellStyle name="box 4 2 20 2" xfId="12711" xr:uid="{00000000-0005-0000-0000-00004D2E0000}"/>
    <cellStyle name="box 4 2 20 2 2" xfId="12712" xr:uid="{00000000-0005-0000-0000-00004E2E0000}"/>
    <cellStyle name="box 4 2 20 2 2 2" xfId="12713" xr:uid="{00000000-0005-0000-0000-00004F2E0000}"/>
    <cellStyle name="box 4 2 20 2 2 2 2" xfId="12714" xr:uid="{00000000-0005-0000-0000-0000502E0000}"/>
    <cellStyle name="box 4 2 20 2 3" xfId="12715" xr:uid="{00000000-0005-0000-0000-0000512E0000}"/>
    <cellStyle name="box 4 2 20 2 3 2" xfId="12716" xr:uid="{00000000-0005-0000-0000-0000522E0000}"/>
    <cellStyle name="box 4 2 20 3" xfId="12717" xr:uid="{00000000-0005-0000-0000-0000532E0000}"/>
    <cellStyle name="box 4 2 20 3 2" xfId="12718" xr:uid="{00000000-0005-0000-0000-0000542E0000}"/>
    <cellStyle name="box 4 2 21" xfId="12719" xr:uid="{00000000-0005-0000-0000-0000552E0000}"/>
    <cellStyle name="box 4 2 21 2" xfId="12720" xr:uid="{00000000-0005-0000-0000-0000562E0000}"/>
    <cellStyle name="box 4 2 21 2 2" xfId="12721" xr:uid="{00000000-0005-0000-0000-0000572E0000}"/>
    <cellStyle name="box 4 2 21 2 2 2" xfId="12722" xr:uid="{00000000-0005-0000-0000-0000582E0000}"/>
    <cellStyle name="box 4 2 21 2 2 2 2" xfId="12723" xr:uid="{00000000-0005-0000-0000-0000592E0000}"/>
    <cellStyle name="box 4 2 21 2 3" xfId="12724" xr:uid="{00000000-0005-0000-0000-00005A2E0000}"/>
    <cellStyle name="box 4 2 21 2 3 2" xfId="12725" xr:uid="{00000000-0005-0000-0000-00005B2E0000}"/>
    <cellStyle name="box 4 2 21 3" xfId="12726" xr:uid="{00000000-0005-0000-0000-00005C2E0000}"/>
    <cellStyle name="box 4 2 21 3 2" xfId="12727" xr:uid="{00000000-0005-0000-0000-00005D2E0000}"/>
    <cellStyle name="box 4 2 22" xfId="12728" xr:uid="{00000000-0005-0000-0000-00005E2E0000}"/>
    <cellStyle name="box 4 2 22 2" xfId="12729" xr:uid="{00000000-0005-0000-0000-00005F2E0000}"/>
    <cellStyle name="box 4 2 22 2 2" xfId="12730" xr:uid="{00000000-0005-0000-0000-0000602E0000}"/>
    <cellStyle name="box 4 2 23" xfId="12731" xr:uid="{00000000-0005-0000-0000-0000612E0000}"/>
    <cellStyle name="box 4 2 23 2" xfId="12732" xr:uid="{00000000-0005-0000-0000-0000622E0000}"/>
    <cellStyle name="box 4 2 23 2 2" xfId="12733" xr:uid="{00000000-0005-0000-0000-0000632E0000}"/>
    <cellStyle name="box 4 2 24" xfId="12734" xr:uid="{00000000-0005-0000-0000-0000642E0000}"/>
    <cellStyle name="box 4 2 24 2" xfId="12735" xr:uid="{00000000-0005-0000-0000-0000652E0000}"/>
    <cellStyle name="box 4 2 3" xfId="12736" xr:uid="{00000000-0005-0000-0000-0000662E0000}"/>
    <cellStyle name="box 4 2 3 2" xfId="12737" xr:uid="{00000000-0005-0000-0000-0000672E0000}"/>
    <cellStyle name="box 4 2 3 2 2" xfId="12738" xr:uid="{00000000-0005-0000-0000-0000682E0000}"/>
    <cellStyle name="box 4 2 3 2 2 2" xfId="12739" xr:uid="{00000000-0005-0000-0000-0000692E0000}"/>
    <cellStyle name="box 4 2 3 2 2 2 2" xfId="12740" xr:uid="{00000000-0005-0000-0000-00006A2E0000}"/>
    <cellStyle name="box 4 2 3 2 3" xfId="12741" xr:uid="{00000000-0005-0000-0000-00006B2E0000}"/>
    <cellStyle name="box 4 2 3 2 3 2" xfId="12742" xr:uid="{00000000-0005-0000-0000-00006C2E0000}"/>
    <cellStyle name="box 4 2 3 3" xfId="12743" xr:uid="{00000000-0005-0000-0000-00006D2E0000}"/>
    <cellStyle name="box 4 2 3 3 2" xfId="12744" xr:uid="{00000000-0005-0000-0000-00006E2E0000}"/>
    <cellStyle name="box 4 2 4" xfId="12745" xr:uid="{00000000-0005-0000-0000-00006F2E0000}"/>
    <cellStyle name="box 4 2 4 2" xfId="12746" xr:uid="{00000000-0005-0000-0000-0000702E0000}"/>
    <cellStyle name="box 4 2 4 2 2" xfId="12747" xr:uid="{00000000-0005-0000-0000-0000712E0000}"/>
    <cellStyle name="box 4 2 4 2 2 2" xfId="12748" xr:uid="{00000000-0005-0000-0000-0000722E0000}"/>
    <cellStyle name="box 4 2 4 2 2 2 2" xfId="12749" xr:uid="{00000000-0005-0000-0000-0000732E0000}"/>
    <cellStyle name="box 4 2 4 2 3" xfId="12750" xr:uid="{00000000-0005-0000-0000-0000742E0000}"/>
    <cellStyle name="box 4 2 4 2 3 2" xfId="12751" xr:uid="{00000000-0005-0000-0000-0000752E0000}"/>
    <cellStyle name="box 4 2 4 3" xfId="12752" xr:uid="{00000000-0005-0000-0000-0000762E0000}"/>
    <cellStyle name="box 4 2 4 3 2" xfId="12753" xr:uid="{00000000-0005-0000-0000-0000772E0000}"/>
    <cellStyle name="box 4 2 5" xfId="12754" xr:uid="{00000000-0005-0000-0000-0000782E0000}"/>
    <cellStyle name="box 4 2 5 2" xfId="12755" xr:uid="{00000000-0005-0000-0000-0000792E0000}"/>
    <cellStyle name="box 4 2 5 2 2" xfId="12756" xr:uid="{00000000-0005-0000-0000-00007A2E0000}"/>
    <cellStyle name="box 4 2 5 2 2 2" xfId="12757" xr:uid="{00000000-0005-0000-0000-00007B2E0000}"/>
    <cellStyle name="box 4 2 5 2 2 2 2" xfId="12758" xr:uid="{00000000-0005-0000-0000-00007C2E0000}"/>
    <cellStyle name="box 4 2 5 2 3" xfId="12759" xr:uid="{00000000-0005-0000-0000-00007D2E0000}"/>
    <cellStyle name="box 4 2 5 2 3 2" xfId="12760" xr:uid="{00000000-0005-0000-0000-00007E2E0000}"/>
    <cellStyle name="box 4 2 5 3" xfId="12761" xr:uid="{00000000-0005-0000-0000-00007F2E0000}"/>
    <cellStyle name="box 4 2 5 3 2" xfId="12762" xr:uid="{00000000-0005-0000-0000-0000802E0000}"/>
    <cellStyle name="box 4 2 6" xfId="12763" xr:uid="{00000000-0005-0000-0000-0000812E0000}"/>
    <cellStyle name="box 4 2 6 2" xfId="12764" xr:uid="{00000000-0005-0000-0000-0000822E0000}"/>
    <cellStyle name="box 4 2 6 2 2" xfId="12765" xr:uid="{00000000-0005-0000-0000-0000832E0000}"/>
    <cellStyle name="box 4 2 6 2 2 2" xfId="12766" xr:uid="{00000000-0005-0000-0000-0000842E0000}"/>
    <cellStyle name="box 4 2 6 2 2 2 2" xfId="12767" xr:uid="{00000000-0005-0000-0000-0000852E0000}"/>
    <cellStyle name="box 4 2 6 2 3" xfId="12768" xr:uid="{00000000-0005-0000-0000-0000862E0000}"/>
    <cellStyle name="box 4 2 6 2 3 2" xfId="12769" xr:uid="{00000000-0005-0000-0000-0000872E0000}"/>
    <cellStyle name="box 4 2 6 3" xfId="12770" xr:uid="{00000000-0005-0000-0000-0000882E0000}"/>
    <cellStyle name="box 4 2 6 3 2" xfId="12771" xr:uid="{00000000-0005-0000-0000-0000892E0000}"/>
    <cellStyle name="box 4 2 7" xfId="12772" xr:uid="{00000000-0005-0000-0000-00008A2E0000}"/>
    <cellStyle name="box 4 2 7 2" xfId="12773" xr:uid="{00000000-0005-0000-0000-00008B2E0000}"/>
    <cellStyle name="box 4 2 7 2 2" xfId="12774" xr:uid="{00000000-0005-0000-0000-00008C2E0000}"/>
    <cellStyle name="box 4 2 7 2 2 2" xfId="12775" xr:uid="{00000000-0005-0000-0000-00008D2E0000}"/>
    <cellStyle name="box 4 2 7 2 2 2 2" xfId="12776" xr:uid="{00000000-0005-0000-0000-00008E2E0000}"/>
    <cellStyle name="box 4 2 7 2 3" xfId="12777" xr:uid="{00000000-0005-0000-0000-00008F2E0000}"/>
    <cellStyle name="box 4 2 7 2 3 2" xfId="12778" xr:uid="{00000000-0005-0000-0000-0000902E0000}"/>
    <cellStyle name="box 4 2 7 3" xfId="12779" xr:uid="{00000000-0005-0000-0000-0000912E0000}"/>
    <cellStyle name="box 4 2 7 3 2" xfId="12780" xr:uid="{00000000-0005-0000-0000-0000922E0000}"/>
    <cellStyle name="box 4 2 8" xfId="12781" xr:uid="{00000000-0005-0000-0000-0000932E0000}"/>
    <cellStyle name="box 4 2 8 2" xfId="12782" xr:uid="{00000000-0005-0000-0000-0000942E0000}"/>
    <cellStyle name="box 4 2 8 2 2" xfId="12783" xr:uid="{00000000-0005-0000-0000-0000952E0000}"/>
    <cellStyle name="box 4 2 8 2 2 2" xfId="12784" xr:uid="{00000000-0005-0000-0000-0000962E0000}"/>
    <cellStyle name="box 4 2 8 2 2 2 2" xfId="12785" xr:uid="{00000000-0005-0000-0000-0000972E0000}"/>
    <cellStyle name="box 4 2 8 2 3" xfId="12786" xr:uid="{00000000-0005-0000-0000-0000982E0000}"/>
    <cellStyle name="box 4 2 8 2 3 2" xfId="12787" xr:uid="{00000000-0005-0000-0000-0000992E0000}"/>
    <cellStyle name="box 4 2 8 3" xfId="12788" xr:uid="{00000000-0005-0000-0000-00009A2E0000}"/>
    <cellStyle name="box 4 2 8 3 2" xfId="12789" xr:uid="{00000000-0005-0000-0000-00009B2E0000}"/>
    <cellStyle name="box 4 2 9" xfId="12790" xr:uid="{00000000-0005-0000-0000-00009C2E0000}"/>
    <cellStyle name="box 4 2 9 2" xfId="12791" xr:uid="{00000000-0005-0000-0000-00009D2E0000}"/>
    <cellStyle name="box 4 2 9 2 2" xfId="12792" xr:uid="{00000000-0005-0000-0000-00009E2E0000}"/>
    <cellStyle name="box 4 2 9 2 2 2" xfId="12793" xr:uid="{00000000-0005-0000-0000-00009F2E0000}"/>
    <cellStyle name="box 4 2 9 2 2 2 2" xfId="12794" xr:uid="{00000000-0005-0000-0000-0000A02E0000}"/>
    <cellStyle name="box 4 2 9 2 3" xfId="12795" xr:uid="{00000000-0005-0000-0000-0000A12E0000}"/>
    <cellStyle name="box 4 2 9 2 3 2" xfId="12796" xr:uid="{00000000-0005-0000-0000-0000A22E0000}"/>
    <cellStyle name="box 4 2 9 3" xfId="12797" xr:uid="{00000000-0005-0000-0000-0000A32E0000}"/>
    <cellStyle name="box 4 2 9 3 2" xfId="12798" xr:uid="{00000000-0005-0000-0000-0000A42E0000}"/>
    <cellStyle name="box 4 3" xfId="12799" xr:uid="{00000000-0005-0000-0000-0000A52E0000}"/>
    <cellStyle name="box 4 3 10" xfId="12800" xr:uid="{00000000-0005-0000-0000-0000A62E0000}"/>
    <cellStyle name="box 4 3 10 2" xfId="12801" xr:uid="{00000000-0005-0000-0000-0000A72E0000}"/>
    <cellStyle name="box 4 3 10 2 2" xfId="12802" xr:uid="{00000000-0005-0000-0000-0000A82E0000}"/>
    <cellStyle name="box 4 3 10 2 2 2" xfId="12803" xr:uid="{00000000-0005-0000-0000-0000A92E0000}"/>
    <cellStyle name="box 4 3 10 2 2 2 2" xfId="12804" xr:uid="{00000000-0005-0000-0000-0000AA2E0000}"/>
    <cellStyle name="box 4 3 10 2 3" xfId="12805" xr:uid="{00000000-0005-0000-0000-0000AB2E0000}"/>
    <cellStyle name="box 4 3 10 2 3 2" xfId="12806" xr:uid="{00000000-0005-0000-0000-0000AC2E0000}"/>
    <cellStyle name="box 4 3 10 3" xfId="12807" xr:uid="{00000000-0005-0000-0000-0000AD2E0000}"/>
    <cellStyle name="box 4 3 10 3 2" xfId="12808" xr:uid="{00000000-0005-0000-0000-0000AE2E0000}"/>
    <cellStyle name="box 4 3 11" xfId="12809" xr:uid="{00000000-0005-0000-0000-0000AF2E0000}"/>
    <cellStyle name="box 4 3 11 2" xfId="12810" xr:uid="{00000000-0005-0000-0000-0000B02E0000}"/>
    <cellStyle name="box 4 3 11 2 2" xfId="12811" xr:uid="{00000000-0005-0000-0000-0000B12E0000}"/>
    <cellStyle name="box 4 3 11 2 2 2" xfId="12812" xr:uid="{00000000-0005-0000-0000-0000B22E0000}"/>
    <cellStyle name="box 4 3 11 2 2 2 2" xfId="12813" xr:uid="{00000000-0005-0000-0000-0000B32E0000}"/>
    <cellStyle name="box 4 3 11 2 3" xfId="12814" xr:uid="{00000000-0005-0000-0000-0000B42E0000}"/>
    <cellStyle name="box 4 3 11 2 3 2" xfId="12815" xr:uid="{00000000-0005-0000-0000-0000B52E0000}"/>
    <cellStyle name="box 4 3 11 3" xfId="12816" xr:uid="{00000000-0005-0000-0000-0000B62E0000}"/>
    <cellStyle name="box 4 3 11 3 2" xfId="12817" xr:uid="{00000000-0005-0000-0000-0000B72E0000}"/>
    <cellStyle name="box 4 3 12" xfId="12818" xr:uid="{00000000-0005-0000-0000-0000B82E0000}"/>
    <cellStyle name="box 4 3 12 2" xfId="12819" xr:uid="{00000000-0005-0000-0000-0000B92E0000}"/>
    <cellStyle name="box 4 3 12 2 2" xfId="12820" xr:uid="{00000000-0005-0000-0000-0000BA2E0000}"/>
    <cellStyle name="box 4 3 12 2 2 2" xfId="12821" xr:uid="{00000000-0005-0000-0000-0000BB2E0000}"/>
    <cellStyle name="box 4 3 12 2 2 2 2" xfId="12822" xr:uid="{00000000-0005-0000-0000-0000BC2E0000}"/>
    <cellStyle name="box 4 3 12 2 3" xfId="12823" xr:uid="{00000000-0005-0000-0000-0000BD2E0000}"/>
    <cellStyle name="box 4 3 12 2 3 2" xfId="12824" xr:uid="{00000000-0005-0000-0000-0000BE2E0000}"/>
    <cellStyle name="box 4 3 12 3" xfId="12825" xr:uid="{00000000-0005-0000-0000-0000BF2E0000}"/>
    <cellStyle name="box 4 3 12 3 2" xfId="12826" xr:uid="{00000000-0005-0000-0000-0000C02E0000}"/>
    <cellStyle name="box 4 3 13" xfId="12827" xr:uid="{00000000-0005-0000-0000-0000C12E0000}"/>
    <cellStyle name="box 4 3 13 2" xfId="12828" xr:uid="{00000000-0005-0000-0000-0000C22E0000}"/>
    <cellStyle name="box 4 3 13 2 2" xfId="12829" xr:uid="{00000000-0005-0000-0000-0000C32E0000}"/>
    <cellStyle name="box 4 3 13 2 2 2" xfId="12830" xr:uid="{00000000-0005-0000-0000-0000C42E0000}"/>
    <cellStyle name="box 4 3 13 2 2 2 2" xfId="12831" xr:uid="{00000000-0005-0000-0000-0000C52E0000}"/>
    <cellStyle name="box 4 3 13 2 3" xfId="12832" xr:uid="{00000000-0005-0000-0000-0000C62E0000}"/>
    <cellStyle name="box 4 3 13 2 3 2" xfId="12833" xr:uid="{00000000-0005-0000-0000-0000C72E0000}"/>
    <cellStyle name="box 4 3 13 3" xfId="12834" xr:uid="{00000000-0005-0000-0000-0000C82E0000}"/>
    <cellStyle name="box 4 3 13 3 2" xfId="12835" xr:uid="{00000000-0005-0000-0000-0000C92E0000}"/>
    <cellStyle name="box 4 3 14" xfId="12836" xr:uid="{00000000-0005-0000-0000-0000CA2E0000}"/>
    <cellStyle name="box 4 3 14 2" xfId="12837" xr:uid="{00000000-0005-0000-0000-0000CB2E0000}"/>
    <cellStyle name="box 4 3 14 2 2" xfId="12838" xr:uid="{00000000-0005-0000-0000-0000CC2E0000}"/>
    <cellStyle name="box 4 3 14 2 2 2" xfId="12839" xr:uid="{00000000-0005-0000-0000-0000CD2E0000}"/>
    <cellStyle name="box 4 3 14 2 2 2 2" xfId="12840" xr:uid="{00000000-0005-0000-0000-0000CE2E0000}"/>
    <cellStyle name="box 4 3 14 2 3" xfId="12841" xr:uid="{00000000-0005-0000-0000-0000CF2E0000}"/>
    <cellStyle name="box 4 3 14 2 3 2" xfId="12842" xr:uid="{00000000-0005-0000-0000-0000D02E0000}"/>
    <cellStyle name="box 4 3 14 3" xfId="12843" xr:uid="{00000000-0005-0000-0000-0000D12E0000}"/>
    <cellStyle name="box 4 3 14 3 2" xfId="12844" xr:uid="{00000000-0005-0000-0000-0000D22E0000}"/>
    <cellStyle name="box 4 3 15" xfId="12845" xr:uid="{00000000-0005-0000-0000-0000D32E0000}"/>
    <cellStyle name="box 4 3 15 2" xfId="12846" xr:uid="{00000000-0005-0000-0000-0000D42E0000}"/>
    <cellStyle name="box 4 3 15 2 2" xfId="12847" xr:uid="{00000000-0005-0000-0000-0000D52E0000}"/>
    <cellStyle name="box 4 3 15 2 2 2" xfId="12848" xr:uid="{00000000-0005-0000-0000-0000D62E0000}"/>
    <cellStyle name="box 4 3 15 2 2 2 2" xfId="12849" xr:uid="{00000000-0005-0000-0000-0000D72E0000}"/>
    <cellStyle name="box 4 3 15 2 3" xfId="12850" xr:uid="{00000000-0005-0000-0000-0000D82E0000}"/>
    <cellStyle name="box 4 3 15 2 3 2" xfId="12851" xr:uid="{00000000-0005-0000-0000-0000D92E0000}"/>
    <cellStyle name="box 4 3 15 3" xfId="12852" xr:uid="{00000000-0005-0000-0000-0000DA2E0000}"/>
    <cellStyle name="box 4 3 15 3 2" xfId="12853" xr:uid="{00000000-0005-0000-0000-0000DB2E0000}"/>
    <cellStyle name="box 4 3 16" xfId="12854" xr:uid="{00000000-0005-0000-0000-0000DC2E0000}"/>
    <cellStyle name="box 4 3 16 2" xfId="12855" xr:uid="{00000000-0005-0000-0000-0000DD2E0000}"/>
    <cellStyle name="box 4 3 16 2 2" xfId="12856" xr:uid="{00000000-0005-0000-0000-0000DE2E0000}"/>
    <cellStyle name="box 4 3 16 2 2 2" xfId="12857" xr:uid="{00000000-0005-0000-0000-0000DF2E0000}"/>
    <cellStyle name="box 4 3 16 2 2 2 2" xfId="12858" xr:uid="{00000000-0005-0000-0000-0000E02E0000}"/>
    <cellStyle name="box 4 3 16 2 3" xfId="12859" xr:uid="{00000000-0005-0000-0000-0000E12E0000}"/>
    <cellStyle name="box 4 3 16 2 3 2" xfId="12860" xr:uid="{00000000-0005-0000-0000-0000E22E0000}"/>
    <cellStyle name="box 4 3 16 3" xfId="12861" xr:uid="{00000000-0005-0000-0000-0000E32E0000}"/>
    <cellStyle name="box 4 3 16 3 2" xfId="12862" xr:uid="{00000000-0005-0000-0000-0000E42E0000}"/>
    <cellStyle name="box 4 3 17" xfId="12863" xr:uid="{00000000-0005-0000-0000-0000E52E0000}"/>
    <cellStyle name="box 4 3 17 2" xfId="12864" xr:uid="{00000000-0005-0000-0000-0000E62E0000}"/>
    <cellStyle name="box 4 3 17 2 2" xfId="12865" xr:uid="{00000000-0005-0000-0000-0000E72E0000}"/>
    <cellStyle name="box 4 3 17 2 2 2" xfId="12866" xr:uid="{00000000-0005-0000-0000-0000E82E0000}"/>
    <cellStyle name="box 4 3 17 2 2 2 2" xfId="12867" xr:uid="{00000000-0005-0000-0000-0000E92E0000}"/>
    <cellStyle name="box 4 3 17 2 3" xfId="12868" xr:uid="{00000000-0005-0000-0000-0000EA2E0000}"/>
    <cellStyle name="box 4 3 17 2 3 2" xfId="12869" xr:uid="{00000000-0005-0000-0000-0000EB2E0000}"/>
    <cellStyle name="box 4 3 17 3" xfId="12870" xr:uid="{00000000-0005-0000-0000-0000EC2E0000}"/>
    <cellStyle name="box 4 3 17 3 2" xfId="12871" xr:uid="{00000000-0005-0000-0000-0000ED2E0000}"/>
    <cellStyle name="box 4 3 18" xfId="12872" xr:uid="{00000000-0005-0000-0000-0000EE2E0000}"/>
    <cellStyle name="box 4 3 18 2" xfId="12873" xr:uid="{00000000-0005-0000-0000-0000EF2E0000}"/>
    <cellStyle name="box 4 3 18 2 2" xfId="12874" xr:uid="{00000000-0005-0000-0000-0000F02E0000}"/>
    <cellStyle name="box 4 3 18 2 2 2" xfId="12875" xr:uid="{00000000-0005-0000-0000-0000F12E0000}"/>
    <cellStyle name="box 4 3 18 2 2 2 2" xfId="12876" xr:uid="{00000000-0005-0000-0000-0000F22E0000}"/>
    <cellStyle name="box 4 3 18 2 3" xfId="12877" xr:uid="{00000000-0005-0000-0000-0000F32E0000}"/>
    <cellStyle name="box 4 3 18 2 3 2" xfId="12878" xr:uid="{00000000-0005-0000-0000-0000F42E0000}"/>
    <cellStyle name="box 4 3 18 3" xfId="12879" xr:uid="{00000000-0005-0000-0000-0000F52E0000}"/>
    <cellStyle name="box 4 3 18 3 2" xfId="12880" xr:uid="{00000000-0005-0000-0000-0000F62E0000}"/>
    <cellStyle name="box 4 3 19" xfId="12881" xr:uid="{00000000-0005-0000-0000-0000F72E0000}"/>
    <cellStyle name="box 4 3 19 2" xfId="12882" xr:uid="{00000000-0005-0000-0000-0000F82E0000}"/>
    <cellStyle name="box 4 3 19 2 2" xfId="12883" xr:uid="{00000000-0005-0000-0000-0000F92E0000}"/>
    <cellStyle name="box 4 3 19 2 2 2" xfId="12884" xr:uid="{00000000-0005-0000-0000-0000FA2E0000}"/>
    <cellStyle name="box 4 3 19 2 2 2 2" xfId="12885" xr:uid="{00000000-0005-0000-0000-0000FB2E0000}"/>
    <cellStyle name="box 4 3 19 2 3" xfId="12886" xr:uid="{00000000-0005-0000-0000-0000FC2E0000}"/>
    <cellStyle name="box 4 3 19 2 3 2" xfId="12887" xr:uid="{00000000-0005-0000-0000-0000FD2E0000}"/>
    <cellStyle name="box 4 3 19 3" xfId="12888" xr:uid="{00000000-0005-0000-0000-0000FE2E0000}"/>
    <cellStyle name="box 4 3 19 3 2" xfId="12889" xr:uid="{00000000-0005-0000-0000-0000FF2E0000}"/>
    <cellStyle name="box 4 3 2" xfId="12890" xr:uid="{00000000-0005-0000-0000-0000002F0000}"/>
    <cellStyle name="box 4 3 2 2" xfId="12891" xr:uid="{00000000-0005-0000-0000-0000012F0000}"/>
    <cellStyle name="box 4 3 2 2 2" xfId="12892" xr:uid="{00000000-0005-0000-0000-0000022F0000}"/>
    <cellStyle name="box 4 3 2 2 2 2" xfId="12893" xr:uid="{00000000-0005-0000-0000-0000032F0000}"/>
    <cellStyle name="box 4 3 2 2 2 2 2" xfId="12894" xr:uid="{00000000-0005-0000-0000-0000042F0000}"/>
    <cellStyle name="box 4 3 2 2 3" xfId="12895" xr:uid="{00000000-0005-0000-0000-0000052F0000}"/>
    <cellStyle name="box 4 3 2 2 3 2" xfId="12896" xr:uid="{00000000-0005-0000-0000-0000062F0000}"/>
    <cellStyle name="box 4 3 2 3" xfId="12897" xr:uid="{00000000-0005-0000-0000-0000072F0000}"/>
    <cellStyle name="box 4 3 2 3 2" xfId="12898" xr:uid="{00000000-0005-0000-0000-0000082F0000}"/>
    <cellStyle name="box 4 3 20" xfId="12899" xr:uid="{00000000-0005-0000-0000-0000092F0000}"/>
    <cellStyle name="box 4 3 20 2" xfId="12900" xr:uid="{00000000-0005-0000-0000-00000A2F0000}"/>
    <cellStyle name="box 4 3 20 2 2" xfId="12901" xr:uid="{00000000-0005-0000-0000-00000B2F0000}"/>
    <cellStyle name="box 4 3 20 2 2 2" xfId="12902" xr:uid="{00000000-0005-0000-0000-00000C2F0000}"/>
    <cellStyle name="box 4 3 20 2 2 2 2" xfId="12903" xr:uid="{00000000-0005-0000-0000-00000D2F0000}"/>
    <cellStyle name="box 4 3 20 2 3" xfId="12904" xr:uid="{00000000-0005-0000-0000-00000E2F0000}"/>
    <cellStyle name="box 4 3 20 2 3 2" xfId="12905" xr:uid="{00000000-0005-0000-0000-00000F2F0000}"/>
    <cellStyle name="box 4 3 20 3" xfId="12906" xr:uid="{00000000-0005-0000-0000-0000102F0000}"/>
    <cellStyle name="box 4 3 20 3 2" xfId="12907" xr:uid="{00000000-0005-0000-0000-0000112F0000}"/>
    <cellStyle name="box 4 3 21" xfId="12908" xr:uid="{00000000-0005-0000-0000-0000122F0000}"/>
    <cellStyle name="box 4 3 21 2" xfId="12909" xr:uid="{00000000-0005-0000-0000-0000132F0000}"/>
    <cellStyle name="box 4 3 21 2 2" xfId="12910" xr:uid="{00000000-0005-0000-0000-0000142F0000}"/>
    <cellStyle name="box 4 3 21 2 2 2" xfId="12911" xr:uid="{00000000-0005-0000-0000-0000152F0000}"/>
    <cellStyle name="box 4 3 21 3" xfId="12912" xr:uid="{00000000-0005-0000-0000-0000162F0000}"/>
    <cellStyle name="box 4 3 21 3 2" xfId="12913" xr:uid="{00000000-0005-0000-0000-0000172F0000}"/>
    <cellStyle name="box 4 3 22" xfId="12914" xr:uid="{00000000-0005-0000-0000-0000182F0000}"/>
    <cellStyle name="box 4 3 22 2" xfId="12915" xr:uid="{00000000-0005-0000-0000-0000192F0000}"/>
    <cellStyle name="box 4 3 22 2 2" xfId="12916" xr:uid="{00000000-0005-0000-0000-00001A2F0000}"/>
    <cellStyle name="box 4 3 3" xfId="12917" xr:uid="{00000000-0005-0000-0000-00001B2F0000}"/>
    <cellStyle name="box 4 3 3 2" xfId="12918" xr:uid="{00000000-0005-0000-0000-00001C2F0000}"/>
    <cellStyle name="box 4 3 3 2 2" xfId="12919" xr:uid="{00000000-0005-0000-0000-00001D2F0000}"/>
    <cellStyle name="box 4 3 3 2 2 2" xfId="12920" xr:uid="{00000000-0005-0000-0000-00001E2F0000}"/>
    <cellStyle name="box 4 3 3 2 2 2 2" xfId="12921" xr:uid="{00000000-0005-0000-0000-00001F2F0000}"/>
    <cellStyle name="box 4 3 3 2 3" xfId="12922" xr:uid="{00000000-0005-0000-0000-0000202F0000}"/>
    <cellStyle name="box 4 3 3 2 3 2" xfId="12923" xr:uid="{00000000-0005-0000-0000-0000212F0000}"/>
    <cellStyle name="box 4 3 3 3" xfId="12924" xr:uid="{00000000-0005-0000-0000-0000222F0000}"/>
    <cellStyle name="box 4 3 3 3 2" xfId="12925" xr:uid="{00000000-0005-0000-0000-0000232F0000}"/>
    <cellStyle name="box 4 3 4" xfId="12926" xr:uid="{00000000-0005-0000-0000-0000242F0000}"/>
    <cellStyle name="box 4 3 4 2" xfId="12927" xr:uid="{00000000-0005-0000-0000-0000252F0000}"/>
    <cellStyle name="box 4 3 4 2 2" xfId="12928" xr:uid="{00000000-0005-0000-0000-0000262F0000}"/>
    <cellStyle name="box 4 3 4 2 2 2" xfId="12929" xr:uid="{00000000-0005-0000-0000-0000272F0000}"/>
    <cellStyle name="box 4 3 4 2 2 2 2" xfId="12930" xr:uid="{00000000-0005-0000-0000-0000282F0000}"/>
    <cellStyle name="box 4 3 4 2 3" xfId="12931" xr:uid="{00000000-0005-0000-0000-0000292F0000}"/>
    <cellStyle name="box 4 3 4 2 3 2" xfId="12932" xr:uid="{00000000-0005-0000-0000-00002A2F0000}"/>
    <cellStyle name="box 4 3 4 3" xfId="12933" xr:uid="{00000000-0005-0000-0000-00002B2F0000}"/>
    <cellStyle name="box 4 3 4 3 2" xfId="12934" xr:uid="{00000000-0005-0000-0000-00002C2F0000}"/>
    <cellStyle name="box 4 3 5" xfId="12935" xr:uid="{00000000-0005-0000-0000-00002D2F0000}"/>
    <cellStyle name="box 4 3 5 2" xfId="12936" xr:uid="{00000000-0005-0000-0000-00002E2F0000}"/>
    <cellStyle name="box 4 3 5 2 2" xfId="12937" xr:uid="{00000000-0005-0000-0000-00002F2F0000}"/>
    <cellStyle name="box 4 3 5 2 2 2" xfId="12938" xr:uid="{00000000-0005-0000-0000-0000302F0000}"/>
    <cellStyle name="box 4 3 5 2 2 2 2" xfId="12939" xr:uid="{00000000-0005-0000-0000-0000312F0000}"/>
    <cellStyle name="box 4 3 5 2 3" xfId="12940" xr:uid="{00000000-0005-0000-0000-0000322F0000}"/>
    <cellStyle name="box 4 3 5 2 3 2" xfId="12941" xr:uid="{00000000-0005-0000-0000-0000332F0000}"/>
    <cellStyle name="box 4 3 5 3" xfId="12942" xr:uid="{00000000-0005-0000-0000-0000342F0000}"/>
    <cellStyle name="box 4 3 5 3 2" xfId="12943" xr:uid="{00000000-0005-0000-0000-0000352F0000}"/>
    <cellStyle name="box 4 3 6" xfId="12944" xr:uid="{00000000-0005-0000-0000-0000362F0000}"/>
    <cellStyle name="box 4 3 6 2" xfId="12945" xr:uid="{00000000-0005-0000-0000-0000372F0000}"/>
    <cellStyle name="box 4 3 6 2 2" xfId="12946" xr:uid="{00000000-0005-0000-0000-0000382F0000}"/>
    <cellStyle name="box 4 3 6 2 2 2" xfId="12947" xr:uid="{00000000-0005-0000-0000-0000392F0000}"/>
    <cellStyle name="box 4 3 6 2 2 2 2" xfId="12948" xr:uid="{00000000-0005-0000-0000-00003A2F0000}"/>
    <cellStyle name="box 4 3 6 2 3" xfId="12949" xr:uid="{00000000-0005-0000-0000-00003B2F0000}"/>
    <cellStyle name="box 4 3 6 2 3 2" xfId="12950" xr:uid="{00000000-0005-0000-0000-00003C2F0000}"/>
    <cellStyle name="box 4 3 6 3" xfId="12951" xr:uid="{00000000-0005-0000-0000-00003D2F0000}"/>
    <cellStyle name="box 4 3 6 3 2" xfId="12952" xr:uid="{00000000-0005-0000-0000-00003E2F0000}"/>
    <cellStyle name="box 4 3 7" xfId="12953" xr:uid="{00000000-0005-0000-0000-00003F2F0000}"/>
    <cellStyle name="box 4 3 7 2" xfId="12954" xr:uid="{00000000-0005-0000-0000-0000402F0000}"/>
    <cellStyle name="box 4 3 7 2 2" xfId="12955" xr:uid="{00000000-0005-0000-0000-0000412F0000}"/>
    <cellStyle name="box 4 3 7 2 2 2" xfId="12956" xr:uid="{00000000-0005-0000-0000-0000422F0000}"/>
    <cellStyle name="box 4 3 7 2 2 2 2" xfId="12957" xr:uid="{00000000-0005-0000-0000-0000432F0000}"/>
    <cellStyle name="box 4 3 7 2 3" xfId="12958" xr:uid="{00000000-0005-0000-0000-0000442F0000}"/>
    <cellStyle name="box 4 3 7 2 3 2" xfId="12959" xr:uid="{00000000-0005-0000-0000-0000452F0000}"/>
    <cellStyle name="box 4 3 7 3" xfId="12960" xr:uid="{00000000-0005-0000-0000-0000462F0000}"/>
    <cellStyle name="box 4 3 7 3 2" xfId="12961" xr:uid="{00000000-0005-0000-0000-0000472F0000}"/>
    <cellStyle name="box 4 3 8" xfId="12962" xr:uid="{00000000-0005-0000-0000-0000482F0000}"/>
    <cellStyle name="box 4 3 8 2" xfId="12963" xr:uid="{00000000-0005-0000-0000-0000492F0000}"/>
    <cellStyle name="box 4 3 8 2 2" xfId="12964" xr:uid="{00000000-0005-0000-0000-00004A2F0000}"/>
    <cellStyle name="box 4 3 8 2 2 2" xfId="12965" xr:uid="{00000000-0005-0000-0000-00004B2F0000}"/>
    <cellStyle name="box 4 3 8 2 2 2 2" xfId="12966" xr:uid="{00000000-0005-0000-0000-00004C2F0000}"/>
    <cellStyle name="box 4 3 8 2 3" xfId="12967" xr:uid="{00000000-0005-0000-0000-00004D2F0000}"/>
    <cellStyle name="box 4 3 8 2 3 2" xfId="12968" xr:uid="{00000000-0005-0000-0000-00004E2F0000}"/>
    <cellStyle name="box 4 3 8 3" xfId="12969" xr:uid="{00000000-0005-0000-0000-00004F2F0000}"/>
    <cellStyle name="box 4 3 8 3 2" xfId="12970" xr:uid="{00000000-0005-0000-0000-0000502F0000}"/>
    <cellStyle name="box 4 3 9" xfId="12971" xr:uid="{00000000-0005-0000-0000-0000512F0000}"/>
    <cellStyle name="box 4 3 9 2" xfId="12972" xr:uid="{00000000-0005-0000-0000-0000522F0000}"/>
    <cellStyle name="box 4 3 9 2 2" xfId="12973" xr:uid="{00000000-0005-0000-0000-0000532F0000}"/>
    <cellStyle name="box 4 3 9 2 2 2" xfId="12974" xr:uid="{00000000-0005-0000-0000-0000542F0000}"/>
    <cellStyle name="box 4 3 9 2 2 2 2" xfId="12975" xr:uid="{00000000-0005-0000-0000-0000552F0000}"/>
    <cellStyle name="box 4 3 9 2 3" xfId="12976" xr:uid="{00000000-0005-0000-0000-0000562F0000}"/>
    <cellStyle name="box 4 3 9 2 3 2" xfId="12977" xr:uid="{00000000-0005-0000-0000-0000572F0000}"/>
    <cellStyle name="box 4 3 9 3" xfId="12978" xr:uid="{00000000-0005-0000-0000-0000582F0000}"/>
    <cellStyle name="box 4 3 9 3 2" xfId="12979" xr:uid="{00000000-0005-0000-0000-0000592F0000}"/>
    <cellStyle name="box 4 4" xfId="12980" xr:uid="{00000000-0005-0000-0000-00005A2F0000}"/>
    <cellStyle name="box 4 4 2" xfId="12981" xr:uid="{00000000-0005-0000-0000-00005B2F0000}"/>
    <cellStyle name="box 4 4 2 2" xfId="12982" xr:uid="{00000000-0005-0000-0000-00005C2F0000}"/>
    <cellStyle name="box 4 4 2 2 2" xfId="12983" xr:uid="{00000000-0005-0000-0000-00005D2F0000}"/>
    <cellStyle name="box 4 4 3" xfId="12984" xr:uid="{00000000-0005-0000-0000-00005E2F0000}"/>
    <cellStyle name="box 4 4 3 2" xfId="12985" xr:uid="{00000000-0005-0000-0000-00005F2F0000}"/>
    <cellStyle name="box 4 5" xfId="12986" xr:uid="{00000000-0005-0000-0000-0000602F0000}"/>
    <cellStyle name="box 5" xfId="12987" xr:uid="{00000000-0005-0000-0000-0000612F0000}"/>
    <cellStyle name="box 5 2" xfId="12988" xr:uid="{00000000-0005-0000-0000-0000622F0000}"/>
    <cellStyle name="box 5 2 2" xfId="12989" xr:uid="{00000000-0005-0000-0000-0000632F0000}"/>
    <cellStyle name="box 5 2 2 2" xfId="12990" xr:uid="{00000000-0005-0000-0000-0000642F0000}"/>
    <cellStyle name="box 5 2 2 2 2" xfId="12991" xr:uid="{00000000-0005-0000-0000-0000652F0000}"/>
    <cellStyle name="box 5 2 3" xfId="12992" xr:uid="{00000000-0005-0000-0000-0000662F0000}"/>
    <cellStyle name="box 5 2 3 2" xfId="12993" xr:uid="{00000000-0005-0000-0000-0000672F0000}"/>
    <cellStyle name="box 5 3" xfId="12994" xr:uid="{00000000-0005-0000-0000-0000682F0000}"/>
    <cellStyle name="box 5 3 2" xfId="12995" xr:uid="{00000000-0005-0000-0000-0000692F0000}"/>
    <cellStyle name="box 5 3 2 2" xfId="12996" xr:uid="{00000000-0005-0000-0000-00006A2F0000}"/>
    <cellStyle name="box 5 4" xfId="12997" xr:uid="{00000000-0005-0000-0000-00006B2F0000}"/>
    <cellStyle name="box 6" xfId="12998" xr:uid="{00000000-0005-0000-0000-00006C2F0000}"/>
    <cellStyle name="box 6 2" xfId="12999" xr:uid="{00000000-0005-0000-0000-00006D2F0000}"/>
    <cellStyle name="box 6 2 2" xfId="13000" xr:uid="{00000000-0005-0000-0000-00006E2F0000}"/>
    <cellStyle name="box 6 2 2 2" xfId="13001" xr:uid="{00000000-0005-0000-0000-00006F2F0000}"/>
    <cellStyle name="box 6 2 2 2 2" xfId="13002" xr:uid="{00000000-0005-0000-0000-0000702F0000}"/>
    <cellStyle name="box 6 2 3" xfId="13003" xr:uid="{00000000-0005-0000-0000-0000712F0000}"/>
    <cellStyle name="box 6 2 3 2" xfId="13004" xr:uid="{00000000-0005-0000-0000-0000722F0000}"/>
    <cellStyle name="box 6 3" xfId="13005" xr:uid="{00000000-0005-0000-0000-0000732F0000}"/>
    <cellStyle name="box 6 3 2" xfId="13006" xr:uid="{00000000-0005-0000-0000-0000742F0000}"/>
    <cellStyle name="box 6 4" xfId="13007" xr:uid="{00000000-0005-0000-0000-0000752F0000}"/>
    <cellStyle name="box 7" xfId="13008" xr:uid="{00000000-0005-0000-0000-0000762F0000}"/>
    <cellStyle name="box 7 2" xfId="13009" xr:uid="{00000000-0005-0000-0000-0000772F0000}"/>
    <cellStyle name="box 7 2 2" xfId="13010" xr:uid="{00000000-0005-0000-0000-0000782F0000}"/>
    <cellStyle name="box 7 2 2 2" xfId="13011" xr:uid="{00000000-0005-0000-0000-0000792F0000}"/>
    <cellStyle name="box 7 2 2 2 2" xfId="13012" xr:uid="{00000000-0005-0000-0000-00007A2F0000}"/>
    <cellStyle name="box 7 2 3" xfId="13013" xr:uid="{00000000-0005-0000-0000-00007B2F0000}"/>
    <cellStyle name="box 7 2 3 2" xfId="13014" xr:uid="{00000000-0005-0000-0000-00007C2F0000}"/>
    <cellStyle name="box 7 3" xfId="13015" xr:uid="{00000000-0005-0000-0000-00007D2F0000}"/>
    <cellStyle name="box 7 3 2" xfId="13016" xr:uid="{00000000-0005-0000-0000-00007E2F0000}"/>
    <cellStyle name="box 8" xfId="13017" xr:uid="{00000000-0005-0000-0000-00007F2F0000}"/>
    <cellStyle name="box 8 2" xfId="13018" xr:uid="{00000000-0005-0000-0000-0000802F0000}"/>
    <cellStyle name="box 8 2 2" xfId="13019" xr:uid="{00000000-0005-0000-0000-0000812F0000}"/>
    <cellStyle name="box 8 2 2 2" xfId="13020" xr:uid="{00000000-0005-0000-0000-0000822F0000}"/>
    <cellStyle name="box 8 2 2 2 2" xfId="13021" xr:uid="{00000000-0005-0000-0000-0000832F0000}"/>
    <cellStyle name="box 8 2 3" xfId="13022" xr:uid="{00000000-0005-0000-0000-0000842F0000}"/>
    <cellStyle name="box 8 2 3 2" xfId="13023" xr:uid="{00000000-0005-0000-0000-0000852F0000}"/>
    <cellStyle name="box 8 3" xfId="13024" xr:uid="{00000000-0005-0000-0000-0000862F0000}"/>
    <cellStyle name="box 8 3 2" xfId="13025" xr:uid="{00000000-0005-0000-0000-0000872F0000}"/>
    <cellStyle name="box 9" xfId="13026" xr:uid="{00000000-0005-0000-0000-0000882F0000}"/>
    <cellStyle name="box 9 2" xfId="13027" xr:uid="{00000000-0005-0000-0000-0000892F0000}"/>
    <cellStyle name="box 9 2 2" xfId="13028" xr:uid="{00000000-0005-0000-0000-00008A2F0000}"/>
    <cellStyle name="box 9 2 2 2" xfId="13029" xr:uid="{00000000-0005-0000-0000-00008B2F0000}"/>
    <cellStyle name="box 9 2 2 2 2" xfId="13030" xr:uid="{00000000-0005-0000-0000-00008C2F0000}"/>
    <cellStyle name="box 9 2 3" xfId="13031" xr:uid="{00000000-0005-0000-0000-00008D2F0000}"/>
    <cellStyle name="box 9 2 3 2" xfId="13032" xr:uid="{00000000-0005-0000-0000-00008E2F0000}"/>
    <cellStyle name="box 9 3" xfId="13033" xr:uid="{00000000-0005-0000-0000-00008F2F0000}"/>
    <cellStyle name="box 9 3 2" xfId="13034" xr:uid="{00000000-0005-0000-0000-0000902F0000}"/>
    <cellStyle name="BoxHeading" xfId="145" xr:uid="{00000000-0005-0000-0000-0000912F0000}"/>
    <cellStyle name="brakcomma" xfId="146" xr:uid="{00000000-0005-0000-0000-0000922F0000}"/>
    <cellStyle name="Brand Align Left Text" xfId="147" xr:uid="{00000000-0005-0000-0000-0000932F0000}"/>
    <cellStyle name="Brand Default" xfId="148" xr:uid="{00000000-0005-0000-0000-0000942F0000}"/>
    <cellStyle name="Brand Percent" xfId="149" xr:uid="{00000000-0005-0000-0000-0000952F0000}"/>
    <cellStyle name="Brand Source" xfId="150" xr:uid="{00000000-0005-0000-0000-0000962F0000}"/>
    <cellStyle name="Brand Subtitle with Underline" xfId="151" xr:uid="{00000000-0005-0000-0000-0000972F0000}"/>
    <cellStyle name="Brand Subtitle without Underline" xfId="152" xr:uid="{00000000-0005-0000-0000-0000982F0000}"/>
    <cellStyle name="Brand Title" xfId="153" xr:uid="{00000000-0005-0000-0000-0000992F0000}"/>
    <cellStyle name="BudgetYear" xfId="13035" xr:uid="{00000000-0005-0000-0000-00009A2F0000}"/>
    <cellStyle name="Bullet" xfId="13036" xr:uid="{00000000-0005-0000-0000-00009B2F0000}"/>
    <cellStyle name="Bullet 2" xfId="13037" xr:uid="{00000000-0005-0000-0000-00009C2F0000}"/>
    <cellStyle name="Bullet 3" xfId="13038" xr:uid="{00000000-0005-0000-0000-00009D2F0000}"/>
    <cellStyle name="C00A" xfId="13039" xr:uid="{00000000-0005-0000-0000-00009E2F0000}"/>
    <cellStyle name="C00B" xfId="13040" xr:uid="{00000000-0005-0000-0000-00009F2F0000}"/>
    <cellStyle name="C00L" xfId="13041" xr:uid="{00000000-0005-0000-0000-0000A02F0000}"/>
    <cellStyle name="C01A" xfId="13042" xr:uid="{00000000-0005-0000-0000-0000A12F0000}"/>
    <cellStyle name="C01B" xfId="13043" xr:uid="{00000000-0005-0000-0000-0000A22F0000}"/>
    <cellStyle name="C01B 2" xfId="13044" xr:uid="{00000000-0005-0000-0000-0000A32F0000}"/>
    <cellStyle name="C01H" xfId="13045" xr:uid="{00000000-0005-0000-0000-0000A42F0000}"/>
    <cellStyle name="C01L" xfId="13046" xr:uid="{00000000-0005-0000-0000-0000A52F0000}"/>
    <cellStyle name="C02A" xfId="13047" xr:uid="{00000000-0005-0000-0000-0000A62F0000}"/>
    <cellStyle name="C02B" xfId="13048" xr:uid="{00000000-0005-0000-0000-0000A72F0000}"/>
    <cellStyle name="C02B 2" xfId="13049" xr:uid="{00000000-0005-0000-0000-0000A82F0000}"/>
    <cellStyle name="C02H" xfId="13050" xr:uid="{00000000-0005-0000-0000-0000A92F0000}"/>
    <cellStyle name="C02L" xfId="13051" xr:uid="{00000000-0005-0000-0000-0000AA2F0000}"/>
    <cellStyle name="C03A" xfId="13052" xr:uid="{00000000-0005-0000-0000-0000AB2F0000}"/>
    <cellStyle name="C03B" xfId="13053" xr:uid="{00000000-0005-0000-0000-0000AC2F0000}"/>
    <cellStyle name="C03H" xfId="13054" xr:uid="{00000000-0005-0000-0000-0000AD2F0000}"/>
    <cellStyle name="C03L" xfId="13055" xr:uid="{00000000-0005-0000-0000-0000AE2F0000}"/>
    <cellStyle name="C04A" xfId="13056" xr:uid="{00000000-0005-0000-0000-0000AF2F0000}"/>
    <cellStyle name="C04A 2" xfId="13057" xr:uid="{00000000-0005-0000-0000-0000B02F0000}"/>
    <cellStyle name="C04B" xfId="13058" xr:uid="{00000000-0005-0000-0000-0000B12F0000}"/>
    <cellStyle name="C04H" xfId="13059" xr:uid="{00000000-0005-0000-0000-0000B22F0000}"/>
    <cellStyle name="C04L" xfId="13060" xr:uid="{00000000-0005-0000-0000-0000B32F0000}"/>
    <cellStyle name="C05A" xfId="13061" xr:uid="{00000000-0005-0000-0000-0000B42F0000}"/>
    <cellStyle name="C05B" xfId="13062" xr:uid="{00000000-0005-0000-0000-0000B52F0000}"/>
    <cellStyle name="C05H" xfId="13063" xr:uid="{00000000-0005-0000-0000-0000B62F0000}"/>
    <cellStyle name="C05L" xfId="13064" xr:uid="{00000000-0005-0000-0000-0000B72F0000}"/>
    <cellStyle name="C05L 2" xfId="13065" xr:uid="{00000000-0005-0000-0000-0000B82F0000}"/>
    <cellStyle name="C06A" xfId="13066" xr:uid="{00000000-0005-0000-0000-0000B92F0000}"/>
    <cellStyle name="C06B" xfId="13067" xr:uid="{00000000-0005-0000-0000-0000BA2F0000}"/>
    <cellStyle name="C06H" xfId="13068" xr:uid="{00000000-0005-0000-0000-0000BB2F0000}"/>
    <cellStyle name="C06L" xfId="13069" xr:uid="{00000000-0005-0000-0000-0000BC2F0000}"/>
    <cellStyle name="C07A" xfId="13070" xr:uid="{00000000-0005-0000-0000-0000BD2F0000}"/>
    <cellStyle name="C07B" xfId="13071" xr:uid="{00000000-0005-0000-0000-0000BE2F0000}"/>
    <cellStyle name="C07H" xfId="13072" xr:uid="{00000000-0005-0000-0000-0000BF2F0000}"/>
    <cellStyle name="C07L" xfId="13073" xr:uid="{00000000-0005-0000-0000-0000C02F0000}"/>
    <cellStyle name="Calc Currency (0)" xfId="13074" xr:uid="{00000000-0005-0000-0000-0000C12F0000}"/>
    <cellStyle name="Calc Currency (0) 2" xfId="13075" xr:uid="{00000000-0005-0000-0000-0000C22F0000}"/>
    <cellStyle name="Calc Currency (2)" xfId="13076" xr:uid="{00000000-0005-0000-0000-0000C32F0000}"/>
    <cellStyle name="Calc Currency (2) 2" xfId="13077" xr:uid="{00000000-0005-0000-0000-0000C42F0000}"/>
    <cellStyle name="Calc Percent (0)" xfId="13078" xr:uid="{00000000-0005-0000-0000-0000C52F0000}"/>
    <cellStyle name="Calc Percent (0) 2" xfId="13079" xr:uid="{00000000-0005-0000-0000-0000C62F0000}"/>
    <cellStyle name="Calc Percent (1)" xfId="13080" xr:uid="{00000000-0005-0000-0000-0000C72F0000}"/>
    <cellStyle name="Calc Percent (1) 2" xfId="13081" xr:uid="{00000000-0005-0000-0000-0000C82F0000}"/>
    <cellStyle name="Calc Percent (2)" xfId="13082" xr:uid="{00000000-0005-0000-0000-0000C92F0000}"/>
    <cellStyle name="Calc Percent (2) 2" xfId="13083" xr:uid="{00000000-0005-0000-0000-0000CA2F0000}"/>
    <cellStyle name="Calc Units (0)" xfId="13084" xr:uid="{00000000-0005-0000-0000-0000CB2F0000}"/>
    <cellStyle name="Calc Units (0) 2" xfId="13085" xr:uid="{00000000-0005-0000-0000-0000CC2F0000}"/>
    <cellStyle name="Calc Units (1)" xfId="13086" xr:uid="{00000000-0005-0000-0000-0000CD2F0000}"/>
    <cellStyle name="Calc Units (1) 2" xfId="13087" xr:uid="{00000000-0005-0000-0000-0000CE2F0000}"/>
    <cellStyle name="Calc Units (2)" xfId="13088" xr:uid="{00000000-0005-0000-0000-0000CF2F0000}"/>
    <cellStyle name="Calc Units (2) 2" xfId="13089" xr:uid="{00000000-0005-0000-0000-0000D02F0000}"/>
    <cellStyle name="Calcolo" xfId="154" xr:uid="{00000000-0005-0000-0000-0000D12F0000}"/>
    <cellStyle name="Calcolo 2" xfId="507" xr:uid="{00000000-0005-0000-0000-0000D22F0000}"/>
    <cellStyle name="Calculation" xfId="155" xr:uid="{00000000-0005-0000-0000-0000D32F0000}"/>
    <cellStyle name="Calculation 2" xfId="508" xr:uid="{00000000-0005-0000-0000-0000D42F0000}"/>
    <cellStyle name="Calculation 2 10" xfId="13090" xr:uid="{00000000-0005-0000-0000-0000D52F0000}"/>
    <cellStyle name="Calculation 2 10 2" xfId="13091" xr:uid="{00000000-0005-0000-0000-0000D62F0000}"/>
    <cellStyle name="Calculation 2 10 2 2" xfId="13092" xr:uid="{00000000-0005-0000-0000-0000D72F0000}"/>
    <cellStyle name="Calculation 2 10 2 2 2" xfId="13093" xr:uid="{00000000-0005-0000-0000-0000D82F0000}"/>
    <cellStyle name="Calculation 2 10 2 2 2 2" xfId="13094" xr:uid="{00000000-0005-0000-0000-0000D92F0000}"/>
    <cellStyle name="Calculation 2 10 2 3" xfId="13095" xr:uid="{00000000-0005-0000-0000-0000DA2F0000}"/>
    <cellStyle name="Calculation 2 10 2 3 2" xfId="13096" xr:uid="{00000000-0005-0000-0000-0000DB2F0000}"/>
    <cellStyle name="Calculation 2 10 3" xfId="13097" xr:uid="{00000000-0005-0000-0000-0000DC2F0000}"/>
    <cellStyle name="Calculation 2 10 3 2" xfId="13098" xr:uid="{00000000-0005-0000-0000-0000DD2F0000}"/>
    <cellStyle name="Calculation 2 11" xfId="13099" xr:uid="{00000000-0005-0000-0000-0000DE2F0000}"/>
    <cellStyle name="Calculation 2 11 2" xfId="13100" xr:uid="{00000000-0005-0000-0000-0000DF2F0000}"/>
    <cellStyle name="Calculation 2 11 2 2" xfId="13101" xr:uid="{00000000-0005-0000-0000-0000E02F0000}"/>
    <cellStyle name="Calculation 2 11 2 2 2" xfId="13102" xr:uid="{00000000-0005-0000-0000-0000E12F0000}"/>
    <cellStyle name="Calculation 2 11 2 2 2 2" xfId="13103" xr:uid="{00000000-0005-0000-0000-0000E22F0000}"/>
    <cellStyle name="Calculation 2 11 2 3" xfId="13104" xr:uid="{00000000-0005-0000-0000-0000E32F0000}"/>
    <cellStyle name="Calculation 2 11 2 3 2" xfId="13105" xr:uid="{00000000-0005-0000-0000-0000E42F0000}"/>
    <cellStyle name="Calculation 2 11 3" xfId="13106" xr:uid="{00000000-0005-0000-0000-0000E52F0000}"/>
    <cellStyle name="Calculation 2 11 3 2" xfId="13107" xr:uid="{00000000-0005-0000-0000-0000E62F0000}"/>
    <cellStyle name="Calculation 2 12" xfId="13108" xr:uid="{00000000-0005-0000-0000-0000E72F0000}"/>
    <cellStyle name="Calculation 2 12 2" xfId="13109" xr:uid="{00000000-0005-0000-0000-0000E82F0000}"/>
    <cellStyle name="Calculation 2 12 2 2" xfId="13110" xr:uid="{00000000-0005-0000-0000-0000E92F0000}"/>
    <cellStyle name="Calculation 2 12 2 2 2" xfId="13111" xr:uid="{00000000-0005-0000-0000-0000EA2F0000}"/>
    <cellStyle name="Calculation 2 12 2 2 2 2" xfId="13112" xr:uid="{00000000-0005-0000-0000-0000EB2F0000}"/>
    <cellStyle name="Calculation 2 12 2 3" xfId="13113" xr:uid="{00000000-0005-0000-0000-0000EC2F0000}"/>
    <cellStyle name="Calculation 2 12 2 3 2" xfId="13114" xr:uid="{00000000-0005-0000-0000-0000ED2F0000}"/>
    <cellStyle name="Calculation 2 12 3" xfId="13115" xr:uid="{00000000-0005-0000-0000-0000EE2F0000}"/>
    <cellStyle name="Calculation 2 12 3 2" xfId="13116" xr:uid="{00000000-0005-0000-0000-0000EF2F0000}"/>
    <cellStyle name="Calculation 2 13" xfId="13117" xr:uid="{00000000-0005-0000-0000-0000F02F0000}"/>
    <cellStyle name="Calculation 2 13 2" xfId="13118" xr:uid="{00000000-0005-0000-0000-0000F12F0000}"/>
    <cellStyle name="Calculation 2 13 2 2" xfId="13119" xr:uid="{00000000-0005-0000-0000-0000F22F0000}"/>
    <cellStyle name="Calculation 2 13 2 2 2" xfId="13120" xr:uid="{00000000-0005-0000-0000-0000F32F0000}"/>
    <cellStyle name="Calculation 2 13 2 2 2 2" xfId="13121" xr:uid="{00000000-0005-0000-0000-0000F42F0000}"/>
    <cellStyle name="Calculation 2 13 2 3" xfId="13122" xr:uid="{00000000-0005-0000-0000-0000F52F0000}"/>
    <cellStyle name="Calculation 2 13 2 3 2" xfId="13123" xr:uid="{00000000-0005-0000-0000-0000F62F0000}"/>
    <cellStyle name="Calculation 2 13 3" xfId="13124" xr:uid="{00000000-0005-0000-0000-0000F72F0000}"/>
    <cellStyle name="Calculation 2 13 3 2" xfId="13125" xr:uid="{00000000-0005-0000-0000-0000F82F0000}"/>
    <cellStyle name="Calculation 2 14" xfId="13126" xr:uid="{00000000-0005-0000-0000-0000F92F0000}"/>
    <cellStyle name="Calculation 2 14 2" xfId="13127" xr:uid="{00000000-0005-0000-0000-0000FA2F0000}"/>
    <cellStyle name="Calculation 2 14 2 2" xfId="13128" xr:uid="{00000000-0005-0000-0000-0000FB2F0000}"/>
    <cellStyle name="Calculation 2 14 2 2 2" xfId="13129" xr:uid="{00000000-0005-0000-0000-0000FC2F0000}"/>
    <cellStyle name="Calculation 2 14 2 2 2 2" xfId="13130" xr:uid="{00000000-0005-0000-0000-0000FD2F0000}"/>
    <cellStyle name="Calculation 2 14 2 3" xfId="13131" xr:uid="{00000000-0005-0000-0000-0000FE2F0000}"/>
    <cellStyle name="Calculation 2 14 2 3 2" xfId="13132" xr:uid="{00000000-0005-0000-0000-0000FF2F0000}"/>
    <cellStyle name="Calculation 2 14 3" xfId="13133" xr:uid="{00000000-0005-0000-0000-000000300000}"/>
    <cellStyle name="Calculation 2 14 3 2" xfId="13134" xr:uid="{00000000-0005-0000-0000-000001300000}"/>
    <cellStyle name="Calculation 2 15" xfId="13135" xr:uid="{00000000-0005-0000-0000-000002300000}"/>
    <cellStyle name="Calculation 2 15 2" xfId="13136" xr:uid="{00000000-0005-0000-0000-000003300000}"/>
    <cellStyle name="Calculation 2 15 2 2" xfId="13137" xr:uid="{00000000-0005-0000-0000-000004300000}"/>
    <cellStyle name="Calculation 2 15 2 2 2" xfId="13138" xr:uid="{00000000-0005-0000-0000-000005300000}"/>
    <cellStyle name="Calculation 2 15 2 2 2 2" xfId="13139" xr:uid="{00000000-0005-0000-0000-000006300000}"/>
    <cellStyle name="Calculation 2 15 2 3" xfId="13140" xr:uid="{00000000-0005-0000-0000-000007300000}"/>
    <cellStyle name="Calculation 2 15 2 3 2" xfId="13141" xr:uid="{00000000-0005-0000-0000-000008300000}"/>
    <cellStyle name="Calculation 2 15 3" xfId="13142" xr:uid="{00000000-0005-0000-0000-000009300000}"/>
    <cellStyle name="Calculation 2 15 3 2" xfId="13143" xr:uid="{00000000-0005-0000-0000-00000A300000}"/>
    <cellStyle name="Calculation 2 16" xfId="13144" xr:uid="{00000000-0005-0000-0000-00000B300000}"/>
    <cellStyle name="Calculation 2 16 2" xfId="13145" xr:uid="{00000000-0005-0000-0000-00000C300000}"/>
    <cellStyle name="Calculation 2 16 2 2" xfId="13146" xr:uid="{00000000-0005-0000-0000-00000D300000}"/>
    <cellStyle name="Calculation 2 16 2 2 2" xfId="13147" xr:uid="{00000000-0005-0000-0000-00000E300000}"/>
    <cellStyle name="Calculation 2 16 2 2 2 2" xfId="13148" xr:uid="{00000000-0005-0000-0000-00000F300000}"/>
    <cellStyle name="Calculation 2 16 2 3" xfId="13149" xr:uid="{00000000-0005-0000-0000-000010300000}"/>
    <cellStyle name="Calculation 2 16 2 3 2" xfId="13150" xr:uid="{00000000-0005-0000-0000-000011300000}"/>
    <cellStyle name="Calculation 2 16 3" xfId="13151" xr:uid="{00000000-0005-0000-0000-000012300000}"/>
    <cellStyle name="Calculation 2 16 3 2" xfId="13152" xr:uid="{00000000-0005-0000-0000-000013300000}"/>
    <cellStyle name="Calculation 2 17" xfId="13153" xr:uid="{00000000-0005-0000-0000-000014300000}"/>
    <cellStyle name="Calculation 2 17 2" xfId="13154" xr:uid="{00000000-0005-0000-0000-000015300000}"/>
    <cellStyle name="Calculation 2 17 2 2" xfId="13155" xr:uid="{00000000-0005-0000-0000-000016300000}"/>
    <cellStyle name="Calculation 2 17 2 2 2" xfId="13156" xr:uid="{00000000-0005-0000-0000-000017300000}"/>
    <cellStyle name="Calculation 2 17 2 2 2 2" xfId="13157" xr:uid="{00000000-0005-0000-0000-000018300000}"/>
    <cellStyle name="Calculation 2 17 2 3" xfId="13158" xr:uid="{00000000-0005-0000-0000-000019300000}"/>
    <cellStyle name="Calculation 2 17 2 3 2" xfId="13159" xr:uid="{00000000-0005-0000-0000-00001A300000}"/>
    <cellStyle name="Calculation 2 17 3" xfId="13160" xr:uid="{00000000-0005-0000-0000-00001B300000}"/>
    <cellStyle name="Calculation 2 17 3 2" xfId="13161" xr:uid="{00000000-0005-0000-0000-00001C300000}"/>
    <cellStyle name="Calculation 2 18" xfId="13162" xr:uid="{00000000-0005-0000-0000-00001D300000}"/>
    <cellStyle name="Calculation 2 18 2" xfId="13163" xr:uid="{00000000-0005-0000-0000-00001E300000}"/>
    <cellStyle name="Calculation 2 18 2 2" xfId="13164" xr:uid="{00000000-0005-0000-0000-00001F300000}"/>
    <cellStyle name="Calculation 2 18 2 2 2" xfId="13165" xr:uid="{00000000-0005-0000-0000-000020300000}"/>
    <cellStyle name="Calculation 2 18 2 2 2 2" xfId="13166" xr:uid="{00000000-0005-0000-0000-000021300000}"/>
    <cellStyle name="Calculation 2 18 2 3" xfId="13167" xr:uid="{00000000-0005-0000-0000-000022300000}"/>
    <cellStyle name="Calculation 2 18 2 3 2" xfId="13168" xr:uid="{00000000-0005-0000-0000-000023300000}"/>
    <cellStyle name="Calculation 2 18 3" xfId="13169" xr:uid="{00000000-0005-0000-0000-000024300000}"/>
    <cellStyle name="Calculation 2 18 3 2" xfId="13170" xr:uid="{00000000-0005-0000-0000-000025300000}"/>
    <cellStyle name="Calculation 2 19" xfId="13171" xr:uid="{00000000-0005-0000-0000-000026300000}"/>
    <cellStyle name="Calculation 2 19 2" xfId="13172" xr:uid="{00000000-0005-0000-0000-000027300000}"/>
    <cellStyle name="Calculation 2 19 2 2" xfId="13173" xr:uid="{00000000-0005-0000-0000-000028300000}"/>
    <cellStyle name="Calculation 2 19 2 2 2" xfId="13174" xr:uid="{00000000-0005-0000-0000-000029300000}"/>
    <cellStyle name="Calculation 2 19 2 2 2 2" xfId="13175" xr:uid="{00000000-0005-0000-0000-00002A300000}"/>
    <cellStyle name="Calculation 2 19 2 3" xfId="13176" xr:uid="{00000000-0005-0000-0000-00002B300000}"/>
    <cellStyle name="Calculation 2 19 2 3 2" xfId="13177" xr:uid="{00000000-0005-0000-0000-00002C300000}"/>
    <cellStyle name="Calculation 2 19 3" xfId="13178" xr:uid="{00000000-0005-0000-0000-00002D300000}"/>
    <cellStyle name="Calculation 2 19 3 2" xfId="13179" xr:uid="{00000000-0005-0000-0000-00002E300000}"/>
    <cellStyle name="Calculation 2 2" xfId="13180" xr:uid="{00000000-0005-0000-0000-00002F300000}"/>
    <cellStyle name="Calculation 2 2 10" xfId="13181" xr:uid="{00000000-0005-0000-0000-000030300000}"/>
    <cellStyle name="Calculation 2 2 10 2" xfId="13182" xr:uid="{00000000-0005-0000-0000-000031300000}"/>
    <cellStyle name="Calculation 2 2 10 2 2" xfId="13183" xr:uid="{00000000-0005-0000-0000-000032300000}"/>
    <cellStyle name="Calculation 2 2 10 2 2 2" xfId="13184" xr:uid="{00000000-0005-0000-0000-000033300000}"/>
    <cellStyle name="Calculation 2 2 10 2 2 2 2" xfId="13185" xr:uid="{00000000-0005-0000-0000-000034300000}"/>
    <cellStyle name="Calculation 2 2 10 2 3" xfId="13186" xr:uid="{00000000-0005-0000-0000-000035300000}"/>
    <cellStyle name="Calculation 2 2 10 2 3 2" xfId="13187" xr:uid="{00000000-0005-0000-0000-000036300000}"/>
    <cellStyle name="Calculation 2 2 10 3" xfId="13188" xr:uid="{00000000-0005-0000-0000-000037300000}"/>
    <cellStyle name="Calculation 2 2 10 3 2" xfId="13189" xr:uid="{00000000-0005-0000-0000-000038300000}"/>
    <cellStyle name="Calculation 2 2 11" xfId="13190" xr:uid="{00000000-0005-0000-0000-000039300000}"/>
    <cellStyle name="Calculation 2 2 11 2" xfId="13191" xr:uid="{00000000-0005-0000-0000-00003A300000}"/>
    <cellStyle name="Calculation 2 2 11 2 2" xfId="13192" xr:uid="{00000000-0005-0000-0000-00003B300000}"/>
    <cellStyle name="Calculation 2 2 11 2 2 2" xfId="13193" xr:uid="{00000000-0005-0000-0000-00003C300000}"/>
    <cellStyle name="Calculation 2 2 11 2 2 2 2" xfId="13194" xr:uid="{00000000-0005-0000-0000-00003D300000}"/>
    <cellStyle name="Calculation 2 2 11 2 3" xfId="13195" xr:uid="{00000000-0005-0000-0000-00003E300000}"/>
    <cellStyle name="Calculation 2 2 11 2 3 2" xfId="13196" xr:uid="{00000000-0005-0000-0000-00003F300000}"/>
    <cellStyle name="Calculation 2 2 11 3" xfId="13197" xr:uid="{00000000-0005-0000-0000-000040300000}"/>
    <cellStyle name="Calculation 2 2 11 3 2" xfId="13198" xr:uid="{00000000-0005-0000-0000-000041300000}"/>
    <cellStyle name="Calculation 2 2 12" xfId="13199" xr:uid="{00000000-0005-0000-0000-000042300000}"/>
    <cellStyle name="Calculation 2 2 12 2" xfId="13200" xr:uid="{00000000-0005-0000-0000-000043300000}"/>
    <cellStyle name="Calculation 2 2 12 2 2" xfId="13201" xr:uid="{00000000-0005-0000-0000-000044300000}"/>
    <cellStyle name="Calculation 2 2 12 2 2 2" xfId="13202" xr:uid="{00000000-0005-0000-0000-000045300000}"/>
    <cellStyle name="Calculation 2 2 12 2 2 2 2" xfId="13203" xr:uid="{00000000-0005-0000-0000-000046300000}"/>
    <cellStyle name="Calculation 2 2 12 2 3" xfId="13204" xr:uid="{00000000-0005-0000-0000-000047300000}"/>
    <cellStyle name="Calculation 2 2 12 2 3 2" xfId="13205" xr:uid="{00000000-0005-0000-0000-000048300000}"/>
    <cellStyle name="Calculation 2 2 12 3" xfId="13206" xr:uid="{00000000-0005-0000-0000-000049300000}"/>
    <cellStyle name="Calculation 2 2 12 3 2" xfId="13207" xr:uid="{00000000-0005-0000-0000-00004A300000}"/>
    <cellStyle name="Calculation 2 2 13" xfId="13208" xr:uid="{00000000-0005-0000-0000-00004B300000}"/>
    <cellStyle name="Calculation 2 2 13 2" xfId="13209" xr:uid="{00000000-0005-0000-0000-00004C300000}"/>
    <cellStyle name="Calculation 2 2 13 2 2" xfId="13210" xr:uid="{00000000-0005-0000-0000-00004D300000}"/>
    <cellStyle name="Calculation 2 2 13 2 2 2" xfId="13211" xr:uid="{00000000-0005-0000-0000-00004E300000}"/>
    <cellStyle name="Calculation 2 2 13 2 2 2 2" xfId="13212" xr:uid="{00000000-0005-0000-0000-00004F300000}"/>
    <cellStyle name="Calculation 2 2 13 2 3" xfId="13213" xr:uid="{00000000-0005-0000-0000-000050300000}"/>
    <cellStyle name="Calculation 2 2 13 2 3 2" xfId="13214" xr:uid="{00000000-0005-0000-0000-000051300000}"/>
    <cellStyle name="Calculation 2 2 13 3" xfId="13215" xr:uid="{00000000-0005-0000-0000-000052300000}"/>
    <cellStyle name="Calculation 2 2 13 3 2" xfId="13216" xr:uid="{00000000-0005-0000-0000-000053300000}"/>
    <cellStyle name="Calculation 2 2 14" xfId="13217" xr:uid="{00000000-0005-0000-0000-000054300000}"/>
    <cellStyle name="Calculation 2 2 14 2" xfId="13218" xr:uid="{00000000-0005-0000-0000-000055300000}"/>
    <cellStyle name="Calculation 2 2 14 2 2" xfId="13219" xr:uid="{00000000-0005-0000-0000-000056300000}"/>
    <cellStyle name="Calculation 2 2 14 2 2 2" xfId="13220" xr:uid="{00000000-0005-0000-0000-000057300000}"/>
    <cellStyle name="Calculation 2 2 14 2 2 2 2" xfId="13221" xr:uid="{00000000-0005-0000-0000-000058300000}"/>
    <cellStyle name="Calculation 2 2 14 2 3" xfId="13222" xr:uid="{00000000-0005-0000-0000-000059300000}"/>
    <cellStyle name="Calculation 2 2 14 2 3 2" xfId="13223" xr:uid="{00000000-0005-0000-0000-00005A300000}"/>
    <cellStyle name="Calculation 2 2 14 3" xfId="13224" xr:uid="{00000000-0005-0000-0000-00005B300000}"/>
    <cellStyle name="Calculation 2 2 14 3 2" xfId="13225" xr:uid="{00000000-0005-0000-0000-00005C300000}"/>
    <cellStyle name="Calculation 2 2 15" xfId="13226" xr:uid="{00000000-0005-0000-0000-00005D300000}"/>
    <cellStyle name="Calculation 2 2 15 2" xfId="13227" xr:uid="{00000000-0005-0000-0000-00005E300000}"/>
    <cellStyle name="Calculation 2 2 15 2 2" xfId="13228" xr:uid="{00000000-0005-0000-0000-00005F300000}"/>
    <cellStyle name="Calculation 2 2 15 2 2 2" xfId="13229" xr:uid="{00000000-0005-0000-0000-000060300000}"/>
    <cellStyle name="Calculation 2 2 15 2 2 2 2" xfId="13230" xr:uid="{00000000-0005-0000-0000-000061300000}"/>
    <cellStyle name="Calculation 2 2 15 2 3" xfId="13231" xr:uid="{00000000-0005-0000-0000-000062300000}"/>
    <cellStyle name="Calculation 2 2 15 2 3 2" xfId="13232" xr:uid="{00000000-0005-0000-0000-000063300000}"/>
    <cellStyle name="Calculation 2 2 15 3" xfId="13233" xr:uid="{00000000-0005-0000-0000-000064300000}"/>
    <cellStyle name="Calculation 2 2 15 3 2" xfId="13234" xr:uid="{00000000-0005-0000-0000-000065300000}"/>
    <cellStyle name="Calculation 2 2 16" xfId="13235" xr:uid="{00000000-0005-0000-0000-000066300000}"/>
    <cellStyle name="Calculation 2 2 16 2" xfId="13236" xr:uid="{00000000-0005-0000-0000-000067300000}"/>
    <cellStyle name="Calculation 2 2 16 2 2" xfId="13237" xr:uid="{00000000-0005-0000-0000-000068300000}"/>
    <cellStyle name="Calculation 2 2 16 2 2 2" xfId="13238" xr:uid="{00000000-0005-0000-0000-000069300000}"/>
    <cellStyle name="Calculation 2 2 16 2 2 2 2" xfId="13239" xr:uid="{00000000-0005-0000-0000-00006A300000}"/>
    <cellStyle name="Calculation 2 2 16 2 3" xfId="13240" xr:uid="{00000000-0005-0000-0000-00006B300000}"/>
    <cellStyle name="Calculation 2 2 16 2 3 2" xfId="13241" xr:uid="{00000000-0005-0000-0000-00006C300000}"/>
    <cellStyle name="Calculation 2 2 16 3" xfId="13242" xr:uid="{00000000-0005-0000-0000-00006D300000}"/>
    <cellStyle name="Calculation 2 2 16 3 2" xfId="13243" xr:uid="{00000000-0005-0000-0000-00006E300000}"/>
    <cellStyle name="Calculation 2 2 17" xfId="13244" xr:uid="{00000000-0005-0000-0000-00006F300000}"/>
    <cellStyle name="Calculation 2 2 17 2" xfId="13245" xr:uid="{00000000-0005-0000-0000-000070300000}"/>
    <cellStyle name="Calculation 2 2 17 2 2" xfId="13246" xr:uid="{00000000-0005-0000-0000-000071300000}"/>
    <cellStyle name="Calculation 2 2 17 2 2 2" xfId="13247" xr:uid="{00000000-0005-0000-0000-000072300000}"/>
    <cellStyle name="Calculation 2 2 17 2 2 2 2" xfId="13248" xr:uid="{00000000-0005-0000-0000-000073300000}"/>
    <cellStyle name="Calculation 2 2 17 2 3" xfId="13249" xr:uid="{00000000-0005-0000-0000-000074300000}"/>
    <cellStyle name="Calculation 2 2 17 2 3 2" xfId="13250" xr:uid="{00000000-0005-0000-0000-000075300000}"/>
    <cellStyle name="Calculation 2 2 17 3" xfId="13251" xr:uid="{00000000-0005-0000-0000-000076300000}"/>
    <cellStyle name="Calculation 2 2 17 3 2" xfId="13252" xr:uid="{00000000-0005-0000-0000-000077300000}"/>
    <cellStyle name="Calculation 2 2 18" xfId="13253" xr:uid="{00000000-0005-0000-0000-000078300000}"/>
    <cellStyle name="Calculation 2 2 18 2" xfId="13254" xr:uid="{00000000-0005-0000-0000-000079300000}"/>
    <cellStyle name="Calculation 2 2 18 2 2" xfId="13255" xr:uid="{00000000-0005-0000-0000-00007A300000}"/>
    <cellStyle name="Calculation 2 2 18 2 2 2" xfId="13256" xr:uid="{00000000-0005-0000-0000-00007B300000}"/>
    <cellStyle name="Calculation 2 2 18 2 2 2 2" xfId="13257" xr:uid="{00000000-0005-0000-0000-00007C300000}"/>
    <cellStyle name="Calculation 2 2 18 2 3" xfId="13258" xr:uid="{00000000-0005-0000-0000-00007D300000}"/>
    <cellStyle name="Calculation 2 2 18 2 3 2" xfId="13259" xr:uid="{00000000-0005-0000-0000-00007E300000}"/>
    <cellStyle name="Calculation 2 2 18 3" xfId="13260" xr:uid="{00000000-0005-0000-0000-00007F300000}"/>
    <cellStyle name="Calculation 2 2 18 3 2" xfId="13261" xr:uid="{00000000-0005-0000-0000-000080300000}"/>
    <cellStyle name="Calculation 2 2 19" xfId="13262" xr:uid="{00000000-0005-0000-0000-000081300000}"/>
    <cellStyle name="Calculation 2 2 19 2" xfId="13263" xr:uid="{00000000-0005-0000-0000-000082300000}"/>
    <cellStyle name="Calculation 2 2 19 2 2" xfId="13264" xr:uid="{00000000-0005-0000-0000-000083300000}"/>
    <cellStyle name="Calculation 2 2 19 2 2 2" xfId="13265" xr:uid="{00000000-0005-0000-0000-000084300000}"/>
    <cellStyle name="Calculation 2 2 19 2 2 2 2" xfId="13266" xr:uid="{00000000-0005-0000-0000-000085300000}"/>
    <cellStyle name="Calculation 2 2 19 2 3" xfId="13267" xr:uid="{00000000-0005-0000-0000-000086300000}"/>
    <cellStyle name="Calculation 2 2 19 2 3 2" xfId="13268" xr:uid="{00000000-0005-0000-0000-000087300000}"/>
    <cellStyle name="Calculation 2 2 19 3" xfId="13269" xr:uid="{00000000-0005-0000-0000-000088300000}"/>
    <cellStyle name="Calculation 2 2 19 3 2" xfId="13270" xr:uid="{00000000-0005-0000-0000-000089300000}"/>
    <cellStyle name="Calculation 2 2 2" xfId="13271" xr:uid="{00000000-0005-0000-0000-00008A300000}"/>
    <cellStyle name="Calculation 2 2 2 2" xfId="13272" xr:uid="{00000000-0005-0000-0000-00008B300000}"/>
    <cellStyle name="Calculation 2 2 2 2 2" xfId="13273" xr:uid="{00000000-0005-0000-0000-00008C300000}"/>
    <cellStyle name="Calculation 2 2 2 2 2 2" xfId="13274" xr:uid="{00000000-0005-0000-0000-00008D300000}"/>
    <cellStyle name="Calculation 2 2 2 2 2 2 2" xfId="13275" xr:uid="{00000000-0005-0000-0000-00008E300000}"/>
    <cellStyle name="Calculation 2 2 2 2 3" xfId="13276" xr:uid="{00000000-0005-0000-0000-00008F300000}"/>
    <cellStyle name="Calculation 2 2 2 2 3 2" xfId="13277" xr:uid="{00000000-0005-0000-0000-000090300000}"/>
    <cellStyle name="Calculation 2 2 2 3" xfId="13278" xr:uid="{00000000-0005-0000-0000-000091300000}"/>
    <cellStyle name="Calculation 2 2 2 3 2" xfId="13279" xr:uid="{00000000-0005-0000-0000-000092300000}"/>
    <cellStyle name="Calculation 2 2 20" xfId="13280" xr:uid="{00000000-0005-0000-0000-000093300000}"/>
    <cellStyle name="Calculation 2 2 20 2" xfId="13281" xr:uid="{00000000-0005-0000-0000-000094300000}"/>
    <cellStyle name="Calculation 2 2 20 2 2" xfId="13282" xr:uid="{00000000-0005-0000-0000-000095300000}"/>
    <cellStyle name="Calculation 2 2 20 2 2 2" xfId="13283" xr:uid="{00000000-0005-0000-0000-000096300000}"/>
    <cellStyle name="Calculation 2 2 20 2 2 2 2" xfId="13284" xr:uid="{00000000-0005-0000-0000-000097300000}"/>
    <cellStyle name="Calculation 2 2 20 2 3" xfId="13285" xr:uid="{00000000-0005-0000-0000-000098300000}"/>
    <cellStyle name="Calculation 2 2 20 2 3 2" xfId="13286" xr:uid="{00000000-0005-0000-0000-000099300000}"/>
    <cellStyle name="Calculation 2 2 20 3" xfId="13287" xr:uid="{00000000-0005-0000-0000-00009A300000}"/>
    <cellStyle name="Calculation 2 2 20 3 2" xfId="13288" xr:uid="{00000000-0005-0000-0000-00009B300000}"/>
    <cellStyle name="Calculation 2 2 21" xfId="13289" xr:uid="{00000000-0005-0000-0000-00009C300000}"/>
    <cellStyle name="Calculation 2 2 21 2" xfId="13290" xr:uid="{00000000-0005-0000-0000-00009D300000}"/>
    <cellStyle name="Calculation 2 2 21 2 2" xfId="13291" xr:uid="{00000000-0005-0000-0000-00009E300000}"/>
    <cellStyle name="Calculation 2 2 21 2 2 2" xfId="13292" xr:uid="{00000000-0005-0000-0000-00009F300000}"/>
    <cellStyle name="Calculation 2 2 21 3" xfId="13293" xr:uid="{00000000-0005-0000-0000-0000A0300000}"/>
    <cellStyle name="Calculation 2 2 21 3 2" xfId="13294" xr:uid="{00000000-0005-0000-0000-0000A1300000}"/>
    <cellStyle name="Calculation 2 2 22" xfId="13295" xr:uid="{00000000-0005-0000-0000-0000A2300000}"/>
    <cellStyle name="Calculation 2 2 22 2" xfId="13296" xr:uid="{00000000-0005-0000-0000-0000A3300000}"/>
    <cellStyle name="Calculation 2 2 22 2 2" xfId="13297" xr:uid="{00000000-0005-0000-0000-0000A4300000}"/>
    <cellStyle name="Calculation 2 2 3" xfId="13298" xr:uid="{00000000-0005-0000-0000-0000A5300000}"/>
    <cellStyle name="Calculation 2 2 3 2" xfId="13299" xr:uid="{00000000-0005-0000-0000-0000A6300000}"/>
    <cellStyle name="Calculation 2 2 3 2 2" xfId="13300" xr:uid="{00000000-0005-0000-0000-0000A7300000}"/>
    <cellStyle name="Calculation 2 2 3 2 2 2" xfId="13301" xr:uid="{00000000-0005-0000-0000-0000A8300000}"/>
    <cellStyle name="Calculation 2 2 3 2 2 2 2" xfId="13302" xr:uid="{00000000-0005-0000-0000-0000A9300000}"/>
    <cellStyle name="Calculation 2 2 3 2 3" xfId="13303" xr:uid="{00000000-0005-0000-0000-0000AA300000}"/>
    <cellStyle name="Calculation 2 2 3 2 3 2" xfId="13304" xr:uid="{00000000-0005-0000-0000-0000AB300000}"/>
    <cellStyle name="Calculation 2 2 3 3" xfId="13305" xr:uid="{00000000-0005-0000-0000-0000AC300000}"/>
    <cellStyle name="Calculation 2 2 3 3 2" xfId="13306" xr:uid="{00000000-0005-0000-0000-0000AD300000}"/>
    <cellStyle name="Calculation 2 2 4" xfId="13307" xr:uid="{00000000-0005-0000-0000-0000AE300000}"/>
    <cellStyle name="Calculation 2 2 4 2" xfId="13308" xr:uid="{00000000-0005-0000-0000-0000AF300000}"/>
    <cellStyle name="Calculation 2 2 4 2 2" xfId="13309" xr:uid="{00000000-0005-0000-0000-0000B0300000}"/>
    <cellStyle name="Calculation 2 2 4 2 2 2" xfId="13310" xr:uid="{00000000-0005-0000-0000-0000B1300000}"/>
    <cellStyle name="Calculation 2 2 4 2 2 2 2" xfId="13311" xr:uid="{00000000-0005-0000-0000-0000B2300000}"/>
    <cellStyle name="Calculation 2 2 4 2 3" xfId="13312" xr:uid="{00000000-0005-0000-0000-0000B3300000}"/>
    <cellStyle name="Calculation 2 2 4 2 3 2" xfId="13313" xr:uid="{00000000-0005-0000-0000-0000B4300000}"/>
    <cellStyle name="Calculation 2 2 4 3" xfId="13314" xr:uid="{00000000-0005-0000-0000-0000B5300000}"/>
    <cellStyle name="Calculation 2 2 4 3 2" xfId="13315" xr:uid="{00000000-0005-0000-0000-0000B6300000}"/>
    <cellStyle name="Calculation 2 2 5" xfId="13316" xr:uid="{00000000-0005-0000-0000-0000B7300000}"/>
    <cellStyle name="Calculation 2 2 5 2" xfId="13317" xr:uid="{00000000-0005-0000-0000-0000B8300000}"/>
    <cellStyle name="Calculation 2 2 5 2 2" xfId="13318" xr:uid="{00000000-0005-0000-0000-0000B9300000}"/>
    <cellStyle name="Calculation 2 2 5 2 2 2" xfId="13319" xr:uid="{00000000-0005-0000-0000-0000BA300000}"/>
    <cellStyle name="Calculation 2 2 5 2 2 2 2" xfId="13320" xr:uid="{00000000-0005-0000-0000-0000BB300000}"/>
    <cellStyle name="Calculation 2 2 5 2 3" xfId="13321" xr:uid="{00000000-0005-0000-0000-0000BC300000}"/>
    <cellStyle name="Calculation 2 2 5 2 3 2" xfId="13322" xr:uid="{00000000-0005-0000-0000-0000BD300000}"/>
    <cellStyle name="Calculation 2 2 5 3" xfId="13323" xr:uid="{00000000-0005-0000-0000-0000BE300000}"/>
    <cellStyle name="Calculation 2 2 5 3 2" xfId="13324" xr:uid="{00000000-0005-0000-0000-0000BF300000}"/>
    <cellStyle name="Calculation 2 2 6" xfId="13325" xr:uid="{00000000-0005-0000-0000-0000C0300000}"/>
    <cellStyle name="Calculation 2 2 6 2" xfId="13326" xr:uid="{00000000-0005-0000-0000-0000C1300000}"/>
    <cellStyle name="Calculation 2 2 6 2 2" xfId="13327" xr:uid="{00000000-0005-0000-0000-0000C2300000}"/>
    <cellStyle name="Calculation 2 2 6 2 2 2" xfId="13328" xr:uid="{00000000-0005-0000-0000-0000C3300000}"/>
    <cellStyle name="Calculation 2 2 6 2 2 2 2" xfId="13329" xr:uid="{00000000-0005-0000-0000-0000C4300000}"/>
    <cellStyle name="Calculation 2 2 6 2 3" xfId="13330" xr:uid="{00000000-0005-0000-0000-0000C5300000}"/>
    <cellStyle name="Calculation 2 2 6 2 3 2" xfId="13331" xr:uid="{00000000-0005-0000-0000-0000C6300000}"/>
    <cellStyle name="Calculation 2 2 6 3" xfId="13332" xr:uid="{00000000-0005-0000-0000-0000C7300000}"/>
    <cellStyle name="Calculation 2 2 6 3 2" xfId="13333" xr:uid="{00000000-0005-0000-0000-0000C8300000}"/>
    <cellStyle name="Calculation 2 2 7" xfId="13334" xr:uid="{00000000-0005-0000-0000-0000C9300000}"/>
    <cellStyle name="Calculation 2 2 7 2" xfId="13335" xr:uid="{00000000-0005-0000-0000-0000CA300000}"/>
    <cellStyle name="Calculation 2 2 7 2 2" xfId="13336" xr:uid="{00000000-0005-0000-0000-0000CB300000}"/>
    <cellStyle name="Calculation 2 2 7 2 2 2" xfId="13337" xr:uid="{00000000-0005-0000-0000-0000CC300000}"/>
    <cellStyle name="Calculation 2 2 7 2 2 2 2" xfId="13338" xr:uid="{00000000-0005-0000-0000-0000CD300000}"/>
    <cellStyle name="Calculation 2 2 7 2 3" xfId="13339" xr:uid="{00000000-0005-0000-0000-0000CE300000}"/>
    <cellStyle name="Calculation 2 2 7 2 3 2" xfId="13340" xr:uid="{00000000-0005-0000-0000-0000CF300000}"/>
    <cellStyle name="Calculation 2 2 7 3" xfId="13341" xr:uid="{00000000-0005-0000-0000-0000D0300000}"/>
    <cellStyle name="Calculation 2 2 7 3 2" xfId="13342" xr:uid="{00000000-0005-0000-0000-0000D1300000}"/>
    <cellStyle name="Calculation 2 2 8" xfId="13343" xr:uid="{00000000-0005-0000-0000-0000D2300000}"/>
    <cellStyle name="Calculation 2 2 8 2" xfId="13344" xr:uid="{00000000-0005-0000-0000-0000D3300000}"/>
    <cellStyle name="Calculation 2 2 8 2 2" xfId="13345" xr:uid="{00000000-0005-0000-0000-0000D4300000}"/>
    <cellStyle name="Calculation 2 2 8 2 2 2" xfId="13346" xr:uid="{00000000-0005-0000-0000-0000D5300000}"/>
    <cellStyle name="Calculation 2 2 8 2 2 2 2" xfId="13347" xr:uid="{00000000-0005-0000-0000-0000D6300000}"/>
    <cellStyle name="Calculation 2 2 8 2 3" xfId="13348" xr:uid="{00000000-0005-0000-0000-0000D7300000}"/>
    <cellStyle name="Calculation 2 2 8 2 3 2" xfId="13349" xr:uid="{00000000-0005-0000-0000-0000D8300000}"/>
    <cellStyle name="Calculation 2 2 8 3" xfId="13350" xr:uid="{00000000-0005-0000-0000-0000D9300000}"/>
    <cellStyle name="Calculation 2 2 8 3 2" xfId="13351" xr:uid="{00000000-0005-0000-0000-0000DA300000}"/>
    <cellStyle name="Calculation 2 2 9" xfId="13352" xr:uid="{00000000-0005-0000-0000-0000DB300000}"/>
    <cellStyle name="Calculation 2 2 9 2" xfId="13353" xr:uid="{00000000-0005-0000-0000-0000DC300000}"/>
    <cellStyle name="Calculation 2 2 9 2 2" xfId="13354" xr:uid="{00000000-0005-0000-0000-0000DD300000}"/>
    <cellStyle name="Calculation 2 2 9 2 2 2" xfId="13355" xr:uid="{00000000-0005-0000-0000-0000DE300000}"/>
    <cellStyle name="Calculation 2 2 9 2 2 2 2" xfId="13356" xr:uid="{00000000-0005-0000-0000-0000DF300000}"/>
    <cellStyle name="Calculation 2 2 9 2 3" xfId="13357" xr:uid="{00000000-0005-0000-0000-0000E0300000}"/>
    <cellStyle name="Calculation 2 2 9 2 3 2" xfId="13358" xr:uid="{00000000-0005-0000-0000-0000E1300000}"/>
    <cellStyle name="Calculation 2 2 9 3" xfId="13359" xr:uid="{00000000-0005-0000-0000-0000E2300000}"/>
    <cellStyle name="Calculation 2 2 9 3 2" xfId="13360" xr:uid="{00000000-0005-0000-0000-0000E3300000}"/>
    <cellStyle name="Calculation 2 20" xfId="13361" xr:uid="{00000000-0005-0000-0000-0000E4300000}"/>
    <cellStyle name="Calculation 2 20 2" xfId="13362" xr:uid="{00000000-0005-0000-0000-0000E5300000}"/>
    <cellStyle name="Calculation 2 20 2 2" xfId="13363" xr:uid="{00000000-0005-0000-0000-0000E6300000}"/>
    <cellStyle name="Calculation 2 20 2 2 2" xfId="13364" xr:uid="{00000000-0005-0000-0000-0000E7300000}"/>
    <cellStyle name="Calculation 2 20 2 2 2 2" xfId="13365" xr:uid="{00000000-0005-0000-0000-0000E8300000}"/>
    <cellStyle name="Calculation 2 20 2 3" xfId="13366" xr:uid="{00000000-0005-0000-0000-0000E9300000}"/>
    <cellStyle name="Calculation 2 20 2 3 2" xfId="13367" xr:uid="{00000000-0005-0000-0000-0000EA300000}"/>
    <cellStyle name="Calculation 2 20 3" xfId="13368" xr:uid="{00000000-0005-0000-0000-0000EB300000}"/>
    <cellStyle name="Calculation 2 20 3 2" xfId="13369" xr:uid="{00000000-0005-0000-0000-0000EC300000}"/>
    <cellStyle name="Calculation 2 21" xfId="13370" xr:uid="{00000000-0005-0000-0000-0000ED300000}"/>
    <cellStyle name="Calculation 2 21 2" xfId="13371" xr:uid="{00000000-0005-0000-0000-0000EE300000}"/>
    <cellStyle name="Calculation 2 21 2 2" xfId="13372" xr:uid="{00000000-0005-0000-0000-0000EF300000}"/>
    <cellStyle name="Calculation 2 21 2 2 2" xfId="13373" xr:uid="{00000000-0005-0000-0000-0000F0300000}"/>
    <cellStyle name="Calculation 2 21 2 2 2 2" xfId="13374" xr:uid="{00000000-0005-0000-0000-0000F1300000}"/>
    <cellStyle name="Calculation 2 21 2 3" xfId="13375" xr:uid="{00000000-0005-0000-0000-0000F2300000}"/>
    <cellStyle name="Calculation 2 21 2 3 2" xfId="13376" xr:uid="{00000000-0005-0000-0000-0000F3300000}"/>
    <cellStyle name="Calculation 2 21 3" xfId="13377" xr:uid="{00000000-0005-0000-0000-0000F4300000}"/>
    <cellStyle name="Calculation 2 21 3 2" xfId="13378" xr:uid="{00000000-0005-0000-0000-0000F5300000}"/>
    <cellStyle name="Calculation 2 22" xfId="13379" xr:uid="{00000000-0005-0000-0000-0000F6300000}"/>
    <cellStyle name="Calculation 2 22 2" xfId="13380" xr:uid="{00000000-0005-0000-0000-0000F7300000}"/>
    <cellStyle name="Calculation 2 22 2 2" xfId="13381" xr:uid="{00000000-0005-0000-0000-0000F8300000}"/>
    <cellStyle name="Calculation 2 22 2 2 2" xfId="13382" xr:uid="{00000000-0005-0000-0000-0000F9300000}"/>
    <cellStyle name="Calculation 2 22 3" xfId="13383" xr:uid="{00000000-0005-0000-0000-0000FA300000}"/>
    <cellStyle name="Calculation 2 22 3 2" xfId="13384" xr:uid="{00000000-0005-0000-0000-0000FB300000}"/>
    <cellStyle name="Calculation 2 23" xfId="13385" xr:uid="{00000000-0005-0000-0000-0000FC300000}"/>
    <cellStyle name="Calculation 2 23 2" xfId="13386" xr:uid="{00000000-0005-0000-0000-0000FD300000}"/>
    <cellStyle name="Calculation 2 23 2 2" xfId="13387" xr:uid="{00000000-0005-0000-0000-0000FE300000}"/>
    <cellStyle name="Calculation 2 24" xfId="13388" xr:uid="{00000000-0005-0000-0000-0000FF300000}"/>
    <cellStyle name="Calculation 2 25" xfId="13389" xr:uid="{00000000-0005-0000-0000-000000310000}"/>
    <cellStyle name="Calculation 2 26" xfId="13390" xr:uid="{00000000-0005-0000-0000-000001310000}"/>
    <cellStyle name="Calculation 2 27" xfId="13391" xr:uid="{00000000-0005-0000-0000-000002310000}"/>
    <cellStyle name="Calculation 2 3" xfId="13392" xr:uid="{00000000-0005-0000-0000-000003310000}"/>
    <cellStyle name="Calculation 2 3 2" xfId="13393" xr:uid="{00000000-0005-0000-0000-000004310000}"/>
    <cellStyle name="Calculation 2 3 2 2" xfId="13394" xr:uid="{00000000-0005-0000-0000-000005310000}"/>
    <cellStyle name="Calculation 2 3 2 2 2" xfId="13395" xr:uid="{00000000-0005-0000-0000-000006310000}"/>
    <cellStyle name="Calculation 2 3 2 2 2 2" xfId="13396" xr:uid="{00000000-0005-0000-0000-000007310000}"/>
    <cellStyle name="Calculation 2 3 2 3" xfId="13397" xr:uid="{00000000-0005-0000-0000-000008310000}"/>
    <cellStyle name="Calculation 2 3 2 3 2" xfId="13398" xr:uid="{00000000-0005-0000-0000-000009310000}"/>
    <cellStyle name="Calculation 2 3 3" xfId="13399" xr:uid="{00000000-0005-0000-0000-00000A310000}"/>
    <cellStyle name="Calculation 2 3 3 2" xfId="13400" xr:uid="{00000000-0005-0000-0000-00000B310000}"/>
    <cellStyle name="Calculation 2 4" xfId="13401" xr:uid="{00000000-0005-0000-0000-00000C310000}"/>
    <cellStyle name="Calculation 2 4 2" xfId="13402" xr:uid="{00000000-0005-0000-0000-00000D310000}"/>
    <cellStyle name="Calculation 2 4 2 2" xfId="13403" xr:uid="{00000000-0005-0000-0000-00000E310000}"/>
    <cellStyle name="Calculation 2 4 2 2 2" xfId="13404" xr:uid="{00000000-0005-0000-0000-00000F310000}"/>
    <cellStyle name="Calculation 2 4 2 2 2 2" xfId="13405" xr:uid="{00000000-0005-0000-0000-000010310000}"/>
    <cellStyle name="Calculation 2 4 2 3" xfId="13406" xr:uid="{00000000-0005-0000-0000-000011310000}"/>
    <cellStyle name="Calculation 2 4 2 3 2" xfId="13407" xr:uid="{00000000-0005-0000-0000-000012310000}"/>
    <cellStyle name="Calculation 2 4 3" xfId="13408" xr:uid="{00000000-0005-0000-0000-000013310000}"/>
    <cellStyle name="Calculation 2 4 3 2" xfId="13409" xr:uid="{00000000-0005-0000-0000-000014310000}"/>
    <cellStyle name="Calculation 2 5" xfId="13410" xr:uid="{00000000-0005-0000-0000-000015310000}"/>
    <cellStyle name="Calculation 2 5 2" xfId="13411" xr:uid="{00000000-0005-0000-0000-000016310000}"/>
    <cellStyle name="Calculation 2 5 2 2" xfId="13412" xr:uid="{00000000-0005-0000-0000-000017310000}"/>
    <cellStyle name="Calculation 2 5 2 2 2" xfId="13413" xr:uid="{00000000-0005-0000-0000-000018310000}"/>
    <cellStyle name="Calculation 2 5 2 2 2 2" xfId="13414" xr:uid="{00000000-0005-0000-0000-000019310000}"/>
    <cellStyle name="Calculation 2 5 2 3" xfId="13415" xr:uid="{00000000-0005-0000-0000-00001A310000}"/>
    <cellStyle name="Calculation 2 5 2 3 2" xfId="13416" xr:uid="{00000000-0005-0000-0000-00001B310000}"/>
    <cellStyle name="Calculation 2 5 3" xfId="13417" xr:uid="{00000000-0005-0000-0000-00001C310000}"/>
    <cellStyle name="Calculation 2 5 3 2" xfId="13418" xr:uid="{00000000-0005-0000-0000-00001D310000}"/>
    <cellStyle name="Calculation 2 6" xfId="13419" xr:uid="{00000000-0005-0000-0000-00001E310000}"/>
    <cellStyle name="Calculation 2 6 2" xfId="13420" xr:uid="{00000000-0005-0000-0000-00001F310000}"/>
    <cellStyle name="Calculation 2 6 2 2" xfId="13421" xr:uid="{00000000-0005-0000-0000-000020310000}"/>
    <cellStyle name="Calculation 2 6 2 2 2" xfId="13422" xr:uid="{00000000-0005-0000-0000-000021310000}"/>
    <cellStyle name="Calculation 2 6 2 2 2 2" xfId="13423" xr:uid="{00000000-0005-0000-0000-000022310000}"/>
    <cellStyle name="Calculation 2 6 2 3" xfId="13424" xr:uid="{00000000-0005-0000-0000-000023310000}"/>
    <cellStyle name="Calculation 2 6 2 3 2" xfId="13425" xr:uid="{00000000-0005-0000-0000-000024310000}"/>
    <cellStyle name="Calculation 2 6 3" xfId="13426" xr:uid="{00000000-0005-0000-0000-000025310000}"/>
    <cellStyle name="Calculation 2 6 3 2" xfId="13427" xr:uid="{00000000-0005-0000-0000-000026310000}"/>
    <cellStyle name="Calculation 2 7" xfId="13428" xr:uid="{00000000-0005-0000-0000-000027310000}"/>
    <cellStyle name="Calculation 2 7 2" xfId="13429" xr:uid="{00000000-0005-0000-0000-000028310000}"/>
    <cellStyle name="Calculation 2 7 2 2" xfId="13430" xr:uid="{00000000-0005-0000-0000-000029310000}"/>
    <cellStyle name="Calculation 2 7 2 2 2" xfId="13431" xr:uid="{00000000-0005-0000-0000-00002A310000}"/>
    <cellStyle name="Calculation 2 7 2 2 2 2" xfId="13432" xr:uid="{00000000-0005-0000-0000-00002B310000}"/>
    <cellStyle name="Calculation 2 7 2 3" xfId="13433" xr:uid="{00000000-0005-0000-0000-00002C310000}"/>
    <cellStyle name="Calculation 2 7 2 3 2" xfId="13434" xr:uid="{00000000-0005-0000-0000-00002D310000}"/>
    <cellStyle name="Calculation 2 7 3" xfId="13435" xr:uid="{00000000-0005-0000-0000-00002E310000}"/>
    <cellStyle name="Calculation 2 7 3 2" xfId="13436" xr:uid="{00000000-0005-0000-0000-00002F310000}"/>
    <cellStyle name="Calculation 2 8" xfId="13437" xr:uid="{00000000-0005-0000-0000-000030310000}"/>
    <cellStyle name="Calculation 2 8 2" xfId="13438" xr:uid="{00000000-0005-0000-0000-000031310000}"/>
    <cellStyle name="Calculation 2 8 2 2" xfId="13439" xr:uid="{00000000-0005-0000-0000-000032310000}"/>
    <cellStyle name="Calculation 2 8 2 2 2" xfId="13440" xr:uid="{00000000-0005-0000-0000-000033310000}"/>
    <cellStyle name="Calculation 2 8 2 2 2 2" xfId="13441" xr:uid="{00000000-0005-0000-0000-000034310000}"/>
    <cellStyle name="Calculation 2 8 2 3" xfId="13442" xr:uid="{00000000-0005-0000-0000-000035310000}"/>
    <cellStyle name="Calculation 2 8 2 3 2" xfId="13443" xr:uid="{00000000-0005-0000-0000-000036310000}"/>
    <cellStyle name="Calculation 2 8 3" xfId="13444" xr:uid="{00000000-0005-0000-0000-000037310000}"/>
    <cellStyle name="Calculation 2 8 3 2" xfId="13445" xr:uid="{00000000-0005-0000-0000-000038310000}"/>
    <cellStyle name="Calculation 2 9" xfId="13446" xr:uid="{00000000-0005-0000-0000-000039310000}"/>
    <cellStyle name="Calculation 2 9 2" xfId="13447" xr:uid="{00000000-0005-0000-0000-00003A310000}"/>
    <cellStyle name="Calculation 2 9 2 2" xfId="13448" xr:uid="{00000000-0005-0000-0000-00003B310000}"/>
    <cellStyle name="Calculation 2 9 2 2 2" xfId="13449" xr:uid="{00000000-0005-0000-0000-00003C310000}"/>
    <cellStyle name="Calculation 2 9 2 2 2 2" xfId="13450" xr:uid="{00000000-0005-0000-0000-00003D310000}"/>
    <cellStyle name="Calculation 2 9 2 3" xfId="13451" xr:uid="{00000000-0005-0000-0000-00003E310000}"/>
    <cellStyle name="Calculation 2 9 2 3 2" xfId="13452" xr:uid="{00000000-0005-0000-0000-00003F310000}"/>
    <cellStyle name="Calculation 2 9 3" xfId="13453" xr:uid="{00000000-0005-0000-0000-000040310000}"/>
    <cellStyle name="Calculation 2 9 3 2" xfId="13454" xr:uid="{00000000-0005-0000-0000-000041310000}"/>
    <cellStyle name="Calculation 3" xfId="13455" xr:uid="{00000000-0005-0000-0000-000042310000}"/>
    <cellStyle name="Calculation 3 2" xfId="13456" xr:uid="{00000000-0005-0000-0000-000043310000}"/>
    <cellStyle name="Calculation 3 2 10" xfId="13457" xr:uid="{00000000-0005-0000-0000-000044310000}"/>
    <cellStyle name="Calculation 3 2 10 2" xfId="13458" xr:uid="{00000000-0005-0000-0000-000045310000}"/>
    <cellStyle name="Calculation 3 2 10 2 2" xfId="13459" xr:uid="{00000000-0005-0000-0000-000046310000}"/>
    <cellStyle name="Calculation 3 2 10 2 2 2" xfId="13460" xr:uid="{00000000-0005-0000-0000-000047310000}"/>
    <cellStyle name="Calculation 3 2 10 2 2 2 2" xfId="13461" xr:uid="{00000000-0005-0000-0000-000048310000}"/>
    <cellStyle name="Calculation 3 2 10 2 3" xfId="13462" xr:uid="{00000000-0005-0000-0000-000049310000}"/>
    <cellStyle name="Calculation 3 2 10 2 3 2" xfId="13463" xr:uid="{00000000-0005-0000-0000-00004A310000}"/>
    <cellStyle name="Calculation 3 2 10 3" xfId="13464" xr:uid="{00000000-0005-0000-0000-00004B310000}"/>
    <cellStyle name="Calculation 3 2 10 3 2" xfId="13465" xr:uid="{00000000-0005-0000-0000-00004C310000}"/>
    <cellStyle name="Calculation 3 2 11" xfId="13466" xr:uid="{00000000-0005-0000-0000-00004D310000}"/>
    <cellStyle name="Calculation 3 2 11 2" xfId="13467" xr:uid="{00000000-0005-0000-0000-00004E310000}"/>
    <cellStyle name="Calculation 3 2 11 2 2" xfId="13468" xr:uid="{00000000-0005-0000-0000-00004F310000}"/>
    <cellStyle name="Calculation 3 2 11 2 2 2" xfId="13469" xr:uid="{00000000-0005-0000-0000-000050310000}"/>
    <cellStyle name="Calculation 3 2 11 2 2 2 2" xfId="13470" xr:uid="{00000000-0005-0000-0000-000051310000}"/>
    <cellStyle name="Calculation 3 2 11 2 3" xfId="13471" xr:uid="{00000000-0005-0000-0000-000052310000}"/>
    <cellStyle name="Calculation 3 2 11 2 3 2" xfId="13472" xr:uid="{00000000-0005-0000-0000-000053310000}"/>
    <cellStyle name="Calculation 3 2 11 3" xfId="13473" xr:uid="{00000000-0005-0000-0000-000054310000}"/>
    <cellStyle name="Calculation 3 2 11 3 2" xfId="13474" xr:uid="{00000000-0005-0000-0000-000055310000}"/>
    <cellStyle name="Calculation 3 2 12" xfId="13475" xr:uid="{00000000-0005-0000-0000-000056310000}"/>
    <cellStyle name="Calculation 3 2 12 2" xfId="13476" xr:uid="{00000000-0005-0000-0000-000057310000}"/>
    <cellStyle name="Calculation 3 2 12 2 2" xfId="13477" xr:uid="{00000000-0005-0000-0000-000058310000}"/>
    <cellStyle name="Calculation 3 2 12 2 2 2" xfId="13478" xr:uid="{00000000-0005-0000-0000-000059310000}"/>
    <cellStyle name="Calculation 3 2 12 2 2 2 2" xfId="13479" xr:uid="{00000000-0005-0000-0000-00005A310000}"/>
    <cellStyle name="Calculation 3 2 12 2 3" xfId="13480" xr:uid="{00000000-0005-0000-0000-00005B310000}"/>
    <cellStyle name="Calculation 3 2 12 2 3 2" xfId="13481" xr:uid="{00000000-0005-0000-0000-00005C310000}"/>
    <cellStyle name="Calculation 3 2 12 3" xfId="13482" xr:uid="{00000000-0005-0000-0000-00005D310000}"/>
    <cellStyle name="Calculation 3 2 12 3 2" xfId="13483" xr:uid="{00000000-0005-0000-0000-00005E310000}"/>
    <cellStyle name="Calculation 3 2 13" xfId="13484" xr:uid="{00000000-0005-0000-0000-00005F310000}"/>
    <cellStyle name="Calculation 3 2 13 2" xfId="13485" xr:uid="{00000000-0005-0000-0000-000060310000}"/>
    <cellStyle name="Calculation 3 2 13 2 2" xfId="13486" xr:uid="{00000000-0005-0000-0000-000061310000}"/>
    <cellStyle name="Calculation 3 2 13 2 2 2" xfId="13487" xr:uid="{00000000-0005-0000-0000-000062310000}"/>
    <cellStyle name="Calculation 3 2 13 2 2 2 2" xfId="13488" xr:uid="{00000000-0005-0000-0000-000063310000}"/>
    <cellStyle name="Calculation 3 2 13 2 3" xfId="13489" xr:uid="{00000000-0005-0000-0000-000064310000}"/>
    <cellStyle name="Calculation 3 2 13 2 3 2" xfId="13490" xr:uid="{00000000-0005-0000-0000-000065310000}"/>
    <cellStyle name="Calculation 3 2 13 3" xfId="13491" xr:uid="{00000000-0005-0000-0000-000066310000}"/>
    <cellStyle name="Calculation 3 2 13 3 2" xfId="13492" xr:uid="{00000000-0005-0000-0000-000067310000}"/>
    <cellStyle name="Calculation 3 2 14" xfId="13493" xr:uid="{00000000-0005-0000-0000-000068310000}"/>
    <cellStyle name="Calculation 3 2 14 2" xfId="13494" xr:uid="{00000000-0005-0000-0000-000069310000}"/>
    <cellStyle name="Calculation 3 2 14 2 2" xfId="13495" xr:uid="{00000000-0005-0000-0000-00006A310000}"/>
    <cellStyle name="Calculation 3 2 14 2 2 2" xfId="13496" xr:uid="{00000000-0005-0000-0000-00006B310000}"/>
    <cellStyle name="Calculation 3 2 14 2 2 2 2" xfId="13497" xr:uid="{00000000-0005-0000-0000-00006C310000}"/>
    <cellStyle name="Calculation 3 2 14 2 3" xfId="13498" xr:uid="{00000000-0005-0000-0000-00006D310000}"/>
    <cellStyle name="Calculation 3 2 14 2 3 2" xfId="13499" xr:uid="{00000000-0005-0000-0000-00006E310000}"/>
    <cellStyle name="Calculation 3 2 14 3" xfId="13500" xr:uid="{00000000-0005-0000-0000-00006F310000}"/>
    <cellStyle name="Calculation 3 2 14 3 2" xfId="13501" xr:uid="{00000000-0005-0000-0000-000070310000}"/>
    <cellStyle name="Calculation 3 2 15" xfId="13502" xr:uid="{00000000-0005-0000-0000-000071310000}"/>
    <cellStyle name="Calculation 3 2 15 2" xfId="13503" xr:uid="{00000000-0005-0000-0000-000072310000}"/>
    <cellStyle name="Calculation 3 2 15 2 2" xfId="13504" xr:uid="{00000000-0005-0000-0000-000073310000}"/>
    <cellStyle name="Calculation 3 2 15 2 2 2" xfId="13505" xr:uid="{00000000-0005-0000-0000-000074310000}"/>
    <cellStyle name="Calculation 3 2 15 2 2 2 2" xfId="13506" xr:uid="{00000000-0005-0000-0000-000075310000}"/>
    <cellStyle name="Calculation 3 2 15 2 3" xfId="13507" xr:uid="{00000000-0005-0000-0000-000076310000}"/>
    <cellStyle name="Calculation 3 2 15 2 3 2" xfId="13508" xr:uid="{00000000-0005-0000-0000-000077310000}"/>
    <cellStyle name="Calculation 3 2 15 3" xfId="13509" xr:uid="{00000000-0005-0000-0000-000078310000}"/>
    <cellStyle name="Calculation 3 2 15 3 2" xfId="13510" xr:uid="{00000000-0005-0000-0000-000079310000}"/>
    <cellStyle name="Calculation 3 2 16" xfId="13511" xr:uid="{00000000-0005-0000-0000-00007A310000}"/>
    <cellStyle name="Calculation 3 2 16 2" xfId="13512" xr:uid="{00000000-0005-0000-0000-00007B310000}"/>
    <cellStyle name="Calculation 3 2 16 2 2" xfId="13513" xr:uid="{00000000-0005-0000-0000-00007C310000}"/>
    <cellStyle name="Calculation 3 2 16 2 2 2" xfId="13514" xr:uid="{00000000-0005-0000-0000-00007D310000}"/>
    <cellStyle name="Calculation 3 2 16 2 2 2 2" xfId="13515" xr:uid="{00000000-0005-0000-0000-00007E310000}"/>
    <cellStyle name="Calculation 3 2 16 2 3" xfId="13516" xr:uid="{00000000-0005-0000-0000-00007F310000}"/>
    <cellStyle name="Calculation 3 2 16 2 3 2" xfId="13517" xr:uid="{00000000-0005-0000-0000-000080310000}"/>
    <cellStyle name="Calculation 3 2 16 3" xfId="13518" xr:uid="{00000000-0005-0000-0000-000081310000}"/>
    <cellStyle name="Calculation 3 2 16 3 2" xfId="13519" xr:uid="{00000000-0005-0000-0000-000082310000}"/>
    <cellStyle name="Calculation 3 2 17" xfId="13520" xr:uid="{00000000-0005-0000-0000-000083310000}"/>
    <cellStyle name="Calculation 3 2 17 2" xfId="13521" xr:uid="{00000000-0005-0000-0000-000084310000}"/>
    <cellStyle name="Calculation 3 2 17 2 2" xfId="13522" xr:uid="{00000000-0005-0000-0000-000085310000}"/>
    <cellStyle name="Calculation 3 2 17 2 2 2" xfId="13523" xr:uid="{00000000-0005-0000-0000-000086310000}"/>
    <cellStyle name="Calculation 3 2 17 2 2 2 2" xfId="13524" xr:uid="{00000000-0005-0000-0000-000087310000}"/>
    <cellStyle name="Calculation 3 2 17 2 3" xfId="13525" xr:uid="{00000000-0005-0000-0000-000088310000}"/>
    <cellStyle name="Calculation 3 2 17 2 3 2" xfId="13526" xr:uid="{00000000-0005-0000-0000-000089310000}"/>
    <cellStyle name="Calculation 3 2 17 3" xfId="13527" xr:uid="{00000000-0005-0000-0000-00008A310000}"/>
    <cellStyle name="Calculation 3 2 17 3 2" xfId="13528" xr:uid="{00000000-0005-0000-0000-00008B310000}"/>
    <cellStyle name="Calculation 3 2 18" xfId="13529" xr:uid="{00000000-0005-0000-0000-00008C310000}"/>
    <cellStyle name="Calculation 3 2 18 2" xfId="13530" xr:uid="{00000000-0005-0000-0000-00008D310000}"/>
    <cellStyle name="Calculation 3 2 18 2 2" xfId="13531" xr:uid="{00000000-0005-0000-0000-00008E310000}"/>
    <cellStyle name="Calculation 3 2 18 2 2 2" xfId="13532" xr:uid="{00000000-0005-0000-0000-00008F310000}"/>
    <cellStyle name="Calculation 3 2 18 2 2 2 2" xfId="13533" xr:uid="{00000000-0005-0000-0000-000090310000}"/>
    <cellStyle name="Calculation 3 2 18 2 3" xfId="13534" xr:uid="{00000000-0005-0000-0000-000091310000}"/>
    <cellStyle name="Calculation 3 2 18 2 3 2" xfId="13535" xr:uid="{00000000-0005-0000-0000-000092310000}"/>
    <cellStyle name="Calculation 3 2 18 3" xfId="13536" xr:uid="{00000000-0005-0000-0000-000093310000}"/>
    <cellStyle name="Calculation 3 2 18 3 2" xfId="13537" xr:uid="{00000000-0005-0000-0000-000094310000}"/>
    <cellStyle name="Calculation 3 2 19" xfId="13538" xr:uid="{00000000-0005-0000-0000-000095310000}"/>
    <cellStyle name="Calculation 3 2 19 2" xfId="13539" xr:uid="{00000000-0005-0000-0000-000096310000}"/>
    <cellStyle name="Calculation 3 2 19 2 2" xfId="13540" xr:uid="{00000000-0005-0000-0000-000097310000}"/>
    <cellStyle name="Calculation 3 2 19 2 2 2" xfId="13541" xr:uid="{00000000-0005-0000-0000-000098310000}"/>
    <cellStyle name="Calculation 3 2 19 2 2 2 2" xfId="13542" xr:uid="{00000000-0005-0000-0000-000099310000}"/>
    <cellStyle name="Calculation 3 2 19 2 3" xfId="13543" xr:uid="{00000000-0005-0000-0000-00009A310000}"/>
    <cellStyle name="Calculation 3 2 19 2 3 2" xfId="13544" xr:uid="{00000000-0005-0000-0000-00009B310000}"/>
    <cellStyle name="Calculation 3 2 19 3" xfId="13545" xr:uid="{00000000-0005-0000-0000-00009C310000}"/>
    <cellStyle name="Calculation 3 2 19 3 2" xfId="13546" xr:uid="{00000000-0005-0000-0000-00009D310000}"/>
    <cellStyle name="Calculation 3 2 2" xfId="13547" xr:uid="{00000000-0005-0000-0000-00009E310000}"/>
    <cellStyle name="Calculation 3 2 2 2" xfId="13548" xr:uid="{00000000-0005-0000-0000-00009F310000}"/>
    <cellStyle name="Calculation 3 2 2 2 2" xfId="13549" xr:uid="{00000000-0005-0000-0000-0000A0310000}"/>
    <cellStyle name="Calculation 3 2 2 2 2 2" xfId="13550" xr:uid="{00000000-0005-0000-0000-0000A1310000}"/>
    <cellStyle name="Calculation 3 2 2 2 2 2 2" xfId="13551" xr:uid="{00000000-0005-0000-0000-0000A2310000}"/>
    <cellStyle name="Calculation 3 2 2 2 3" xfId="13552" xr:uid="{00000000-0005-0000-0000-0000A3310000}"/>
    <cellStyle name="Calculation 3 2 2 2 3 2" xfId="13553" xr:uid="{00000000-0005-0000-0000-0000A4310000}"/>
    <cellStyle name="Calculation 3 2 2 3" xfId="13554" xr:uid="{00000000-0005-0000-0000-0000A5310000}"/>
    <cellStyle name="Calculation 3 2 2 3 2" xfId="13555" xr:uid="{00000000-0005-0000-0000-0000A6310000}"/>
    <cellStyle name="Calculation 3 2 20" xfId="13556" xr:uid="{00000000-0005-0000-0000-0000A7310000}"/>
    <cellStyle name="Calculation 3 2 20 2" xfId="13557" xr:uid="{00000000-0005-0000-0000-0000A8310000}"/>
    <cellStyle name="Calculation 3 2 20 2 2" xfId="13558" xr:uid="{00000000-0005-0000-0000-0000A9310000}"/>
    <cellStyle name="Calculation 3 2 20 2 2 2" xfId="13559" xr:uid="{00000000-0005-0000-0000-0000AA310000}"/>
    <cellStyle name="Calculation 3 2 20 2 2 2 2" xfId="13560" xr:uid="{00000000-0005-0000-0000-0000AB310000}"/>
    <cellStyle name="Calculation 3 2 20 2 3" xfId="13561" xr:uid="{00000000-0005-0000-0000-0000AC310000}"/>
    <cellStyle name="Calculation 3 2 20 2 3 2" xfId="13562" xr:uid="{00000000-0005-0000-0000-0000AD310000}"/>
    <cellStyle name="Calculation 3 2 20 3" xfId="13563" xr:uid="{00000000-0005-0000-0000-0000AE310000}"/>
    <cellStyle name="Calculation 3 2 20 3 2" xfId="13564" xr:uid="{00000000-0005-0000-0000-0000AF310000}"/>
    <cellStyle name="Calculation 3 2 21" xfId="13565" xr:uid="{00000000-0005-0000-0000-0000B0310000}"/>
    <cellStyle name="Calculation 3 2 21 2" xfId="13566" xr:uid="{00000000-0005-0000-0000-0000B1310000}"/>
    <cellStyle name="Calculation 3 2 21 2 2" xfId="13567" xr:uid="{00000000-0005-0000-0000-0000B2310000}"/>
    <cellStyle name="Calculation 3 2 21 2 2 2" xfId="13568" xr:uid="{00000000-0005-0000-0000-0000B3310000}"/>
    <cellStyle name="Calculation 3 2 21 3" xfId="13569" xr:uid="{00000000-0005-0000-0000-0000B4310000}"/>
    <cellStyle name="Calculation 3 2 21 3 2" xfId="13570" xr:uid="{00000000-0005-0000-0000-0000B5310000}"/>
    <cellStyle name="Calculation 3 2 22" xfId="13571" xr:uid="{00000000-0005-0000-0000-0000B6310000}"/>
    <cellStyle name="Calculation 3 2 22 2" xfId="13572" xr:uid="{00000000-0005-0000-0000-0000B7310000}"/>
    <cellStyle name="Calculation 3 2 22 2 2" xfId="13573" xr:uid="{00000000-0005-0000-0000-0000B8310000}"/>
    <cellStyle name="Calculation 3 2 3" xfId="13574" xr:uid="{00000000-0005-0000-0000-0000B9310000}"/>
    <cellStyle name="Calculation 3 2 3 2" xfId="13575" xr:uid="{00000000-0005-0000-0000-0000BA310000}"/>
    <cellStyle name="Calculation 3 2 3 2 2" xfId="13576" xr:uid="{00000000-0005-0000-0000-0000BB310000}"/>
    <cellStyle name="Calculation 3 2 3 2 2 2" xfId="13577" xr:uid="{00000000-0005-0000-0000-0000BC310000}"/>
    <cellStyle name="Calculation 3 2 3 2 2 2 2" xfId="13578" xr:uid="{00000000-0005-0000-0000-0000BD310000}"/>
    <cellStyle name="Calculation 3 2 3 2 3" xfId="13579" xr:uid="{00000000-0005-0000-0000-0000BE310000}"/>
    <cellStyle name="Calculation 3 2 3 2 3 2" xfId="13580" xr:uid="{00000000-0005-0000-0000-0000BF310000}"/>
    <cellStyle name="Calculation 3 2 3 3" xfId="13581" xr:uid="{00000000-0005-0000-0000-0000C0310000}"/>
    <cellStyle name="Calculation 3 2 3 3 2" xfId="13582" xr:uid="{00000000-0005-0000-0000-0000C1310000}"/>
    <cellStyle name="Calculation 3 2 4" xfId="13583" xr:uid="{00000000-0005-0000-0000-0000C2310000}"/>
    <cellStyle name="Calculation 3 2 4 2" xfId="13584" xr:uid="{00000000-0005-0000-0000-0000C3310000}"/>
    <cellStyle name="Calculation 3 2 4 2 2" xfId="13585" xr:uid="{00000000-0005-0000-0000-0000C4310000}"/>
    <cellStyle name="Calculation 3 2 4 2 2 2" xfId="13586" xr:uid="{00000000-0005-0000-0000-0000C5310000}"/>
    <cellStyle name="Calculation 3 2 4 2 2 2 2" xfId="13587" xr:uid="{00000000-0005-0000-0000-0000C6310000}"/>
    <cellStyle name="Calculation 3 2 4 2 3" xfId="13588" xr:uid="{00000000-0005-0000-0000-0000C7310000}"/>
    <cellStyle name="Calculation 3 2 4 2 3 2" xfId="13589" xr:uid="{00000000-0005-0000-0000-0000C8310000}"/>
    <cellStyle name="Calculation 3 2 4 3" xfId="13590" xr:uid="{00000000-0005-0000-0000-0000C9310000}"/>
    <cellStyle name="Calculation 3 2 4 3 2" xfId="13591" xr:uid="{00000000-0005-0000-0000-0000CA310000}"/>
    <cellStyle name="Calculation 3 2 5" xfId="13592" xr:uid="{00000000-0005-0000-0000-0000CB310000}"/>
    <cellStyle name="Calculation 3 2 5 2" xfId="13593" xr:uid="{00000000-0005-0000-0000-0000CC310000}"/>
    <cellStyle name="Calculation 3 2 5 2 2" xfId="13594" xr:uid="{00000000-0005-0000-0000-0000CD310000}"/>
    <cellStyle name="Calculation 3 2 5 2 2 2" xfId="13595" xr:uid="{00000000-0005-0000-0000-0000CE310000}"/>
    <cellStyle name="Calculation 3 2 5 2 2 2 2" xfId="13596" xr:uid="{00000000-0005-0000-0000-0000CF310000}"/>
    <cellStyle name="Calculation 3 2 5 2 3" xfId="13597" xr:uid="{00000000-0005-0000-0000-0000D0310000}"/>
    <cellStyle name="Calculation 3 2 5 2 3 2" xfId="13598" xr:uid="{00000000-0005-0000-0000-0000D1310000}"/>
    <cellStyle name="Calculation 3 2 5 3" xfId="13599" xr:uid="{00000000-0005-0000-0000-0000D2310000}"/>
    <cellStyle name="Calculation 3 2 5 3 2" xfId="13600" xr:uid="{00000000-0005-0000-0000-0000D3310000}"/>
    <cellStyle name="Calculation 3 2 6" xfId="13601" xr:uid="{00000000-0005-0000-0000-0000D4310000}"/>
    <cellStyle name="Calculation 3 2 6 2" xfId="13602" xr:uid="{00000000-0005-0000-0000-0000D5310000}"/>
    <cellStyle name="Calculation 3 2 6 2 2" xfId="13603" xr:uid="{00000000-0005-0000-0000-0000D6310000}"/>
    <cellStyle name="Calculation 3 2 6 2 2 2" xfId="13604" xr:uid="{00000000-0005-0000-0000-0000D7310000}"/>
    <cellStyle name="Calculation 3 2 6 2 2 2 2" xfId="13605" xr:uid="{00000000-0005-0000-0000-0000D8310000}"/>
    <cellStyle name="Calculation 3 2 6 2 3" xfId="13606" xr:uid="{00000000-0005-0000-0000-0000D9310000}"/>
    <cellStyle name="Calculation 3 2 6 2 3 2" xfId="13607" xr:uid="{00000000-0005-0000-0000-0000DA310000}"/>
    <cellStyle name="Calculation 3 2 6 3" xfId="13608" xr:uid="{00000000-0005-0000-0000-0000DB310000}"/>
    <cellStyle name="Calculation 3 2 6 3 2" xfId="13609" xr:uid="{00000000-0005-0000-0000-0000DC310000}"/>
    <cellStyle name="Calculation 3 2 7" xfId="13610" xr:uid="{00000000-0005-0000-0000-0000DD310000}"/>
    <cellStyle name="Calculation 3 2 7 2" xfId="13611" xr:uid="{00000000-0005-0000-0000-0000DE310000}"/>
    <cellStyle name="Calculation 3 2 7 2 2" xfId="13612" xr:uid="{00000000-0005-0000-0000-0000DF310000}"/>
    <cellStyle name="Calculation 3 2 7 2 2 2" xfId="13613" xr:uid="{00000000-0005-0000-0000-0000E0310000}"/>
    <cellStyle name="Calculation 3 2 7 2 2 2 2" xfId="13614" xr:uid="{00000000-0005-0000-0000-0000E1310000}"/>
    <cellStyle name="Calculation 3 2 7 2 3" xfId="13615" xr:uid="{00000000-0005-0000-0000-0000E2310000}"/>
    <cellStyle name="Calculation 3 2 7 2 3 2" xfId="13616" xr:uid="{00000000-0005-0000-0000-0000E3310000}"/>
    <cellStyle name="Calculation 3 2 7 3" xfId="13617" xr:uid="{00000000-0005-0000-0000-0000E4310000}"/>
    <cellStyle name="Calculation 3 2 7 3 2" xfId="13618" xr:uid="{00000000-0005-0000-0000-0000E5310000}"/>
    <cellStyle name="Calculation 3 2 8" xfId="13619" xr:uid="{00000000-0005-0000-0000-0000E6310000}"/>
    <cellStyle name="Calculation 3 2 8 2" xfId="13620" xr:uid="{00000000-0005-0000-0000-0000E7310000}"/>
    <cellStyle name="Calculation 3 2 8 2 2" xfId="13621" xr:uid="{00000000-0005-0000-0000-0000E8310000}"/>
    <cellStyle name="Calculation 3 2 8 2 2 2" xfId="13622" xr:uid="{00000000-0005-0000-0000-0000E9310000}"/>
    <cellStyle name="Calculation 3 2 8 2 2 2 2" xfId="13623" xr:uid="{00000000-0005-0000-0000-0000EA310000}"/>
    <cellStyle name="Calculation 3 2 8 2 3" xfId="13624" xr:uid="{00000000-0005-0000-0000-0000EB310000}"/>
    <cellStyle name="Calculation 3 2 8 2 3 2" xfId="13625" xr:uid="{00000000-0005-0000-0000-0000EC310000}"/>
    <cellStyle name="Calculation 3 2 8 3" xfId="13626" xr:uid="{00000000-0005-0000-0000-0000ED310000}"/>
    <cellStyle name="Calculation 3 2 8 3 2" xfId="13627" xr:uid="{00000000-0005-0000-0000-0000EE310000}"/>
    <cellStyle name="Calculation 3 2 9" xfId="13628" xr:uid="{00000000-0005-0000-0000-0000EF310000}"/>
    <cellStyle name="Calculation 3 2 9 2" xfId="13629" xr:uid="{00000000-0005-0000-0000-0000F0310000}"/>
    <cellStyle name="Calculation 3 2 9 2 2" xfId="13630" xr:uid="{00000000-0005-0000-0000-0000F1310000}"/>
    <cellStyle name="Calculation 3 2 9 2 2 2" xfId="13631" xr:uid="{00000000-0005-0000-0000-0000F2310000}"/>
    <cellStyle name="Calculation 3 2 9 2 2 2 2" xfId="13632" xr:uid="{00000000-0005-0000-0000-0000F3310000}"/>
    <cellStyle name="Calculation 3 2 9 2 3" xfId="13633" xr:uid="{00000000-0005-0000-0000-0000F4310000}"/>
    <cellStyle name="Calculation 3 2 9 2 3 2" xfId="13634" xr:uid="{00000000-0005-0000-0000-0000F5310000}"/>
    <cellStyle name="Calculation 3 2 9 3" xfId="13635" xr:uid="{00000000-0005-0000-0000-0000F6310000}"/>
    <cellStyle name="Calculation 3 2 9 3 2" xfId="13636" xr:uid="{00000000-0005-0000-0000-0000F7310000}"/>
    <cellStyle name="Calculation 3 3" xfId="13637" xr:uid="{00000000-0005-0000-0000-0000F8310000}"/>
    <cellStyle name="Calculation 3 3 2" xfId="13638" xr:uid="{00000000-0005-0000-0000-0000F9310000}"/>
    <cellStyle name="Calculation 3 3 2 2" xfId="13639" xr:uid="{00000000-0005-0000-0000-0000FA310000}"/>
    <cellStyle name="Calculation 3 3 2 2 2" xfId="13640" xr:uid="{00000000-0005-0000-0000-0000FB310000}"/>
    <cellStyle name="Calculation 3 3 3" xfId="13641" xr:uid="{00000000-0005-0000-0000-0000FC310000}"/>
    <cellStyle name="Calculation 3 3 3 2" xfId="13642" xr:uid="{00000000-0005-0000-0000-0000FD310000}"/>
    <cellStyle name="Calculation 3 4" xfId="13643" xr:uid="{00000000-0005-0000-0000-0000FE310000}"/>
    <cellStyle name="Calculation 3 5" xfId="13644" xr:uid="{00000000-0005-0000-0000-0000FF310000}"/>
    <cellStyle name="Calculation 3 6" xfId="13645" xr:uid="{00000000-0005-0000-0000-000000320000}"/>
    <cellStyle name="Calculation 4" xfId="13646" xr:uid="{00000000-0005-0000-0000-000001320000}"/>
    <cellStyle name="Calculation 4 2" xfId="13647" xr:uid="{00000000-0005-0000-0000-000002320000}"/>
    <cellStyle name="Calculation 5" xfId="13648" xr:uid="{00000000-0005-0000-0000-000003320000}"/>
    <cellStyle name="Calculation 5 2" xfId="13649" xr:uid="{00000000-0005-0000-0000-000004320000}"/>
    <cellStyle name="Calculation 6" xfId="13650" xr:uid="{00000000-0005-0000-0000-000005320000}"/>
    <cellStyle name="Cella collegata" xfId="156" xr:uid="{00000000-0005-0000-0000-000006320000}"/>
    <cellStyle name="Cella da controllare" xfId="157" xr:uid="{00000000-0005-0000-0000-000007320000}"/>
    <cellStyle name="Check Cell" xfId="158" xr:uid="{00000000-0005-0000-0000-000008320000}"/>
    <cellStyle name="Check Cell 2" xfId="13651" xr:uid="{00000000-0005-0000-0000-000009320000}"/>
    <cellStyle name="Check Cell 2 2" xfId="13652" xr:uid="{00000000-0005-0000-0000-00000A320000}"/>
    <cellStyle name="Check Cell 2 3" xfId="13653" xr:uid="{00000000-0005-0000-0000-00000B320000}"/>
    <cellStyle name="Check Cell 2 4" xfId="13654" xr:uid="{00000000-0005-0000-0000-00000C320000}"/>
    <cellStyle name="Check Cell 3" xfId="13655" xr:uid="{00000000-0005-0000-0000-00000D320000}"/>
    <cellStyle name="Check Cell 3 2" xfId="13656" xr:uid="{00000000-0005-0000-0000-00000E320000}"/>
    <cellStyle name="Check Cell 3 3" xfId="13657" xr:uid="{00000000-0005-0000-0000-00000F320000}"/>
    <cellStyle name="Co. Names" xfId="159" xr:uid="{00000000-0005-0000-0000-000010320000}"/>
    <cellStyle name="Co. Names - Bold" xfId="160" xr:uid="{00000000-0005-0000-0000-000011320000}"/>
    <cellStyle name="ColHeading" xfId="161" xr:uid="{00000000-0005-0000-0000-000012320000}"/>
    <cellStyle name="Colore 1" xfId="162" xr:uid="{00000000-0005-0000-0000-000013320000}"/>
    <cellStyle name="Colore 2" xfId="163" xr:uid="{00000000-0005-0000-0000-000014320000}"/>
    <cellStyle name="Colore 3" xfId="164" xr:uid="{00000000-0005-0000-0000-000015320000}"/>
    <cellStyle name="Colore 4" xfId="165" xr:uid="{00000000-0005-0000-0000-000016320000}"/>
    <cellStyle name="Colore 5" xfId="166" xr:uid="{00000000-0005-0000-0000-000017320000}"/>
    <cellStyle name="Colore 6" xfId="167" xr:uid="{00000000-0005-0000-0000-000018320000}"/>
    <cellStyle name="Column Header" xfId="13658" xr:uid="{00000000-0005-0000-0000-000019320000}"/>
    <cellStyle name="ColumnHead" xfId="168" xr:uid="{00000000-0005-0000-0000-00001A320000}"/>
    <cellStyle name="ColumnHeading" xfId="13659" xr:uid="{00000000-0005-0000-0000-00001B320000}"/>
    <cellStyle name="Comma  - Style1" xfId="13660" xr:uid="{00000000-0005-0000-0000-00001C320000}"/>
    <cellStyle name="Comma  - Style1 2" xfId="13661" xr:uid="{00000000-0005-0000-0000-00001D320000}"/>
    <cellStyle name="Comma  - Style1 2 2" xfId="13662" xr:uid="{00000000-0005-0000-0000-00001E320000}"/>
    <cellStyle name="Comma  - Style1 3" xfId="13663" xr:uid="{00000000-0005-0000-0000-00001F320000}"/>
    <cellStyle name="Comma  - Style2" xfId="13664" xr:uid="{00000000-0005-0000-0000-000020320000}"/>
    <cellStyle name="Comma  - Style2 2" xfId="13665" xr:uid="{00000000-0005-0000-0000-000021320000}"/>
    <cellStyle name="Comma  - Style2 2 2" xfId="13666" xr:uid="{00000000-0005-0000-0000-000022320000}"/>
    <cellStyle name="Comma  - Style2 3" xfId="13667" xr:uid="{00000000-0005-0000-0000-000023320000}"/>
    <cellStyle name="Comma  - Style3" xfId="13668" xr:uid="{00000000-0005-0000-0000-000024320000}"/>
    <cellStyle name="Comma  - Style3 2" xfId="13669" xr:uid="{00000000-0005-0000-0000-000025320000}"/>
    <cellStyle name="Comma  - Style3 2 2" xfId="13670" xr:uid="{00000000-0005-0000-0000-000026320000}"/>
    <cellStyle name="Comma  - Style3 3" xfId="13671" xr:uid="{00000000-0005-0000-0000-000027320000}"/>
    <cellStyle name="Comma  - Style4" xfId="13672" xr:uid="{00000000-0005-0000-0000-000028320000}"/>
    <cellStyle name="Comma  - Style4 2" xfId="13673" xr:uid="{00000000-0005-0000-0000-000029320000}"/>
    <cellStyle name="Comma  - Style4 2 2" xfId="13674" xr:uid="{00000000-0005-0000-0000-00002A320000}"/>
    <cellStyle name="Comma  - Style4 3" xfId="13675" xr:uid="{00000000-0005-0000-0000-00002B320000}"/>
    <cellStyle name="Comma  - Style5" xfId="13676" xr:uid="{00000000-0005-0000-0000-00002C320000}"/>
    <cellStyle name="Comma  - Style5 2" xfId="13677" xr:uid="{00000000-0005-0000-0000-00002D320000}"/>
    <cellStyle name="Comma  - Style5 2 2" xfId="13678" xr:uid="{00000000-0005-0000-0000-00002E320000}"/>
    <cellStyle name="Comma  - Style5 3" xfId="13679" xr:uid="{00000000-0005-0000-0000-00002F320000}"/>
    <cellStyle name="Comma  - Style6" xfId="13680" xr:uid="{00000000-0005-0000-0000-000030320000}"/>
    <cellStyle name="Comma  - Style6 2" xfId="13681" xr:uid="{00000000-0005-0000-0000-000031320000}"/>
    <cellStyle name="Comma  - Style6 2 2" xfId="13682" xr:uid="{00000000-0005-0000-0000-000032320000}"/>
    <cellStyle name="Comma  - Style6 3" xfId="13683" xr:uid="{00000000-0005-0000-0000-000033320000}"/>
    <cellStyle name="Comma  - Style7" xfId="13684" xr:uid="{00000000-0005-0000-0000-000034320000}"/>
    <cellStyle name="Comma  - Style7 2" xfId="13685" xr:uid="{00000000-0005-0000-0000-000035320000}"/>
    <cellStyle name="Comma  - Style7 2 2" xfId="13686" xr:uid="{00000000-0005-0000-0000-000036320000}"/>
    <cellStyle name="Comma  - Style7 3" xfId="13687" xr:uid="{00000000-0005-0000-0000-000037320000}"/>
    <cellStyle name="Comma  - Style8" xfId="13688" xr:uid="{00000000-0005-0000-0000-000038320000}"/>
    <cellStyle name="Comma  - Style8 2" xfId="13689" xr:uid="{00000000-0005-0000-0000-000039320000}"/>
    <cellStyle name="Comma  - Style8 2 2" xfId="13690" xr:uid="{00000000-0005-0000-0000-00003A320000}"/>
    <cellStyle name="Comma  - Style8 3" xfId="13691" xr:uid="{00000000-0005-0000-0000-00003B320000}"/>
    <cellStyle name="Comma ," xfId="169" xr:uid="{00000000-0005-0000-0000-00003C320000}"/>
    <cellStyle name="Comma , 2" xfId="614" xr:uid="{00000000-0005-0000-0000-00003D320000}"/>
    <cellStyle name="Comma [00]" xfId="13692" xr:uid="{00000000-0005-0000-0000-00003E320000}"/>
    <cellStyle name="Comma [00] 2" xfId="13693" xr:uid="{00000000-0005-0000-0000-00003F320000}"/>
    <cellStyle name="Comma [1]" xfId="170" xr:uid="{00000000-0005-0000-0000-000040320000}"/>
    <cellStyle name="Comma [1] 2" xfId="784" xr:uid="{00000000-0005-0000-0000-000041320000}"/>
    <cellStyle name="Comma [2]" xfId="171" xr:uid="{00000000-0005-0000-0000-000042320000}"/>
    <cellStyle name="Comma [2] 2" xfId="785" xr:uid="{00000000-0005-0000-0000-000043320000}"/>
    <cellStyle name="Comma [3]" xfId="172" xr:uid="{00000000-0005-0000-0000-000044320000}"/>
    <cellStyle name="Comma 0" xfId="173" xr:uid="{00000000-0005-0000-0000-000045320000}"/>
    <cellStyle name="Comma 0*" xfId="174" xr:uid="{00000000-0005-0000-0000-000046320000}"/>
    <cellStyle name="Comma 10" xfId="13694" xr:uid="{00000000-0005-0000-0000-000047320000}"/>
    <cellStyle name="Comma 10 2" xfId="13695" xr:uid="{00000000-0005-0000-0000-000048320000}"/>
    <cellStyle name="Comma 10 2 2" xfId="13696" xr:uid="{00000000-0005-0000-0000-000049320000}"/>
    <cellStyle name="Comma 10 2 3" xfId="13697" xr:uid="{00000000-0005-0000-0000-00004A320000}"/>
    <cellStyle name="Comma 10 3" xfId="13698" xr:uid="{00000000-0005-0000-0000-00004B320000}"/>
    <cellStyle name="Comma 10 4" xfId="13699" xr:uid="{00000000-0005-0000-0000-00004C320000}"/>
    <cellStyle name="Comma 10 5" xfId="13700" xr:uid="{00000000-0005-0000-0000-00004D320000}"/>
    <cellStyle name="Comma 100" xfId="13701" xr:uid="{00000000-0005-0000-0000-00004E320000}"/>
    <cellStyle name="Comma 100 2" xfId="13702" xr:uid="{00000000-0005-0000-0000-00004F320000}"/>
    <cellStyle name="Comma 100 2 2" xfId="13703" xr:uid="{00000000-0005-0000-0000-000050320000}"/>
    <cellStyle name="Comma 100 3" xfId="13704" xr:uid="{00000000-0005-0000-0000-000051320000}"/>
    <cellStyle name="Comma 101" xfId="13705" xr:uid="{00000000-0005-0000-0000-000052320000}"/>
    <cellStyle name="Comma 101 2" xfId="13706" xr:uid="{00000000-0005-0000-0000-000053320000}"/>
    <cellStyle name="Comma 101 2 2" xfId="13707" xr:uid="{00000000-0005-0000-0000-000054320000}"/>
    <cellStyle name="Comma 101 3" xfId="13708" xr:uid="{00000000-0005-0000-0000-000055320000}"/>
    <cellStyle name="Comma 102" xfId="13709" xr:uid="{00000000-0005-0000-0000-000056320000}"/>
    <cellStyle name="Comma 102 2" xfId="13710" xr:uid="{00000000-0005-0000-0000-000057320000}"/>
    <cellStyle name="Comma 102 2 2" xfId="13711" xr:uid="{00000000-0005-0000-0000-000058320000}"/>
    <cellStyle name="Comma 102 3" xfId="13712" xr:uid="{00000000-0005-0000-0000-000059320000}"/>
    <cellStyle name="Comma 103" xfId="13713" xr:uid="{00000000-0005-0000-0000-00005A320000}"/>
    <cellStyle name="Comma 103 2" xfId="13714" xr:uid="{00000000-0005-0000-0000-00005B320000}"/>
    <cellStyle name="Comma 103 2 2" xfId="13715" xr:uid="{00000000-0005-0000-0000-00005C320000}"/>
    <cellStyle name="Comma 103 3" xfId="13716" xr:uid="{00000000-0005-0000-0000-00005D320000}"/>
    <cellStyle name="Comma 104" xfId="13717" xr:uid="{00000000-0005-0000-0000-00005E320000}"/>
    <cellStyle name="Comma 104 2" xfId="13718" xr:uid="{00000000-0005-0000-0000-00005F320000}"/>
    <cellStyle name="Comma 104 2 2" xfId="13719" xr:uid="{00000000-0005-0000-0000-000060320000}"/>
    <cellStyle name="Comma 104 3" xfId="13720" xr:uid="{00000000-0005-0000-0000-000061320000}"/>
    <cellStyle name="Comma 105" xfId="13721" xr:uid="{00000000-0005-0000-0000-000062320000}"/>
    <cellStyle name="Comma 105 2" xfId="13722" xr:uid="{00000000-0005-0000-0000-000063320000}"/>
    <cellStyle name="Comma 105 2 2" xfId="13723" xr:uid="{00000000-0005-0000-0000-000064320000}"/>
    <cellStyle name="Comma 105 3" xfId="13724" xr:uid="{00000000-0005-0000-0000-000065320000}"/>
    <cellStyle name="Comma 106" xfId="13725" xr:uid="{00000000-0005-0000-0000-000066320000}"/>
    <cellStyle name="Comma 106 2" xfId="13726" xr:uid="{00000000-0005-0000-0000-000067320000}"/>
    <cellStyle name="Comma 106 2 2" xfId="13727" xr:uid="{00000000-0005-0000-0000-000068320000}"/>
    <cellStyle name="Comma 106 3" xfId="13728" xr:uid="{00000000-0005-0000-0000-000069320000}"/>
    <cellStyle name="Comma 107" xfId="13729" xr:uid="{00000000-0005-0000-0000-00006A320000}"/>
    <cellStyle name="Comma 107 2" xfId="13730" xr:uid="{00000000-0005-0000-0000-00006B320000}"/>
    <cellStyle name="Comma 107 2 2" xfId="13731" xr:uid="{00000000-0005-0000-0000-00006C320000}"/>
    <cellStyle name="Comma 107 3" xfId="13732" xr:uid="{00000000-0005-0000-0000-00006D320000}"/>
    <cellStyle name="Comma 108" xfId="13733" xr:uid="{00000000-0005-0000-0000-00006E320000}"/>
    <cellStyle name="Comma 108 2" xfId="13734" xr:uid="{00000000-0005-0000-0000-00006F320000}"/>
    <cellStyle name="Comma 108 2 2" xfId="13735" xr:uid="{00000000-0005-0000-0000-000070320000}"/>
    <cellStyle name="Comma 108 3" xfId="13736" xr:uid="{00000000-0005-0000-0000-000071320000}"/>
    <cellStyle name="Comma 109" xfId="13737" xr:uid="{00000000-0005-0000-0000-000072320000}"/>
    <cellStyle name="Comma 109 2" xfId="13738" xr:uid="{00000000-0005-0000-0000-000073320000}"/>
    <cellStyle name="Comma 109 2 2" xfId="13739" xr:uid="{00000000-0005-0000-0000-000074320000}"/>
    <cellStyle name="Comma 109 3" xfId="13740" xr:uid="{00000000-0005-0000-0000-000075320000}"/>
    <cellStyle name="Comma 11" xfId="13741" xr:uid="{00000000-0005-0000-0000-000076320000}"/>
    <cellStyle name="Comma 11 2" xfId="13742" xr:uid="{00000000-0005-0000-0000-000077320000}"/>
    <cellStyle name="Comma 11 2 2" xfId="13743" xr:uid="{00000000-0005-0000-0000-000078320000}"/>
    <cellStyle name="Comma 11 2 3" xfId="13744" xr:uid="{00000000-0005-0000-0000-000079320000}"/>
    <cellStyle name="Comma 11 3" xfId="13745" xr:uid="{00000000-0005-0000-0000-00007A320000}"/>
    <cellStyle name="Comma 11 4" xfId="13746" xr:uid="{00000000-0005-0000-0000-00007B320000}"/>
    <cellStyle name="Comma 11 5" xfId="13747" xr:uid="{00000000-0005-0000-0000-00007C320000}"/>
    <cellStyle name="Comma 110" xfId="13748" xr:uid="{00000000-0005-0000-0000-00007D320000}"/>
    <cellStyle name="Comma 110 2" xfId="13749" xr:uid="{00000000-0005-0000-0000-00007E320000}"/>
    <cellStyle name="Comma 110 2 2" xfId="13750" xr:uid="{00000000-0005-0000-0000-00007F320000}"/>
    <cellStyle name="Comma 110 3" xfId="13751" xr:uid="{00000000-0005-0000-0000-000080320000}"/>
    <cellStyle name="Comma 111" xfId="13752" xr:uid="{00000000-0005-0000-0000-000081320000}"/>
    <cellStyle name="Comma 111 2" xfId="13753" xr:uid="{00000000-0005-0000-0000-000082320000}"/>
    <cellStyle name="Comma 111 2 2" xfId="13754" xr:uid="{00000000-0005-0000-0000-000083320000}"/>
    <cellStyle name="Comma 111 3" xfId="13755" xr:uid="{00000000-0005-0000-0000-000084320000}"/>
    <cellStyle name="Comma 112" xfId="13756" xr:uid="{00000000-0005-0000-0000-000085320000}"/>
    <cellStyle name="Comma 112 2" xfId="13757" xr:uid="{00000000-0005-0000-0000-000086320000}"/>
    <cellStyle name="Comma 112 2 2" xfId="13758" xr:uid="{00000000-0005-0000-0000-000087320000}"/>
    <cellStyle name="Comma 112 3" xfId="13759" xr:uid="{00000000-0005-0000-0000-000088320000}"/>
    <cellStyle name="Comma 113" xfId="13760" xr:uid="{00000000-0005-0000-0000-000089320000}"/>
    <cellStyle name="Comma 113 2" xfId="13761" xr:uid="{00000000-0005-0000-0000-00008A320000}"/>
    <cellStyle name="Comma 113 2 2" xfId="13762" xr:uid="{00000000-0005-0000-0000-00008B320000}"/>
    <cellStyle name="Comma 113 3" xfId="13763" xr:uid="{00000000-0005-0000-0000-00008C320000}"/>
    <cellStyle name="Comma 114" xfId="13764" xr:uid="{00000000-0005-0000-0000-00008D320000}"/>
    <cellStyle name="Comma 114 2" xfId="13765" xr:uid="{00000000-0005-0000-0000-00008E320000}"/>
    <cellStyle name="Comma 114 2 2" xfId="13766" xr:uid="{00000000-0005-0000-0000-00008F320000}"/>
    <cellStyle name="Comma 114 3" xfId="13767" xr:uid="{00000000-0005-0000-0000-000090320000}"/>
    <cellStyle name="Comma 115" xfId="13768" xr:uid="{00000000-0005-0000-0000-000091320000}"/>
    <cellStyle name="Comma 115 2" xfId="13769" xr:uid="{00000000-0005-0000-0000-000092320000}"/>
    <cellStyle name="Comma 115 2 2" xfId="13770" xr:uid="{00000000-0005-0000-0000-000093320000}"/>
    <cellStyle name="Comma 115 3" xfId="13771" xr:uid="{00000000-0005-0000-0000-000094320000}"/>
    <cellStyle name="Comma 116" xfId="13772" xr:uid="{00000000-0005-0000-0000-000095320000}"/>
    <cellStyle name="Comma 116 2" xfId="13773" xr:uid="{00000000-0005-0000-0000-000096320000}"/>
    <cellStyle name="Comma 116 2 2" xfId="13774" xr:uid="{00000000-0005-0000-0000-000097320000}"/>
    <cellStyle name="Comma 116 3" xfId="13775" xr:uid="{00000000-0005-0000-0000-000098320000}"/>
    <cellStyle name="Comma 117" xfId="13776" xr:uid="{00000000-0005-0000-0000-000099320000}"/>
    <cellStyle name="Comma 117 2" xfId="13777" xr:uid="{00000000-0005-0000-0000-00009A320000}"/>
    <cellStyle name="Comma 117 2 2" xfId="13778" xr:uid="{00000000-0005-0000-0000-00009B320000}"/>
    <cellStyle name="Comma 117 3" xfId="13779" xr:uid="{00000000-0005-0000-0000-00009C320000}"/>
    <cellStyle name="Comma 118" xfId="13780" xr:uid="{00000000-0005-0000-0000-00009D320000}"/>
    <cellStyle name="Comma 118 2" xfId="13781" xr:uid="{00000000-0005-0000-0000-00009E320000}"/>
    <cellStyle name="Comma 118 2 2" xfId="13782" xr:uid="{00000000-0005-0000-0000-00009F320000}"/>
    <cellStyle name="Comma 118 3" xfId="13783" xr:uid="{00000000-0005-0000-0000-0000A0320000}"/>
    <cellStyle name="Comma 119" xfId="13784" xr:uid="{00000000-0005-0000-0000-0000A1320000}"/>
    <cellStyle name="Comma 119 2" xfId="13785" xr:uid="{00000000-0005-0000-0000-0000A2320000}"/>
    <cellStyle name="Comma 119 2 2" xfId="13786" xr:uid="{00000000-0005-0000-0000-0000A3320000}"/>
    <cellStyle name="Comma 119 3" xfId="13787" xr:uid="{00000000-0005-0000-0000-0000A4320000}"/>
    <cellStyle name="Comma 12" xfId="13788" xr:uid="{00000000-0005-0000-0000-0000A5320000}"/>
    <cellStyle name="Comma 12 2" xfId="13789" xr:uid="{00000000-0005-0000-0000-0000A6320000}"/>
    <cellStyle name="Comma 12 2 2" xfId="13790" xr:uid="{00000000-0005-0000-0000-0000A7320000}"/>
    <cellStyle name="Comma 12 2 3" xfId="13791" xr:uid="{00000000-0005-0000-0000-0000A8320000}"/>
    <cellStyle name="Comma 12 3" xfId="13792" xr:uid="{00000000-0005-0000-0000-0000A9320000}"/>
    <cellStyle name="Comma 12 4" xfId="13793" xr:uid="{00000000-0005-0000-0000-0000AA320000}"/>
    <cellStyle name="Comma 12 5" xfId="13794" xr:uid="{00000000-0005-0000-0000-0000AB320000}"/>
    <cellStyle name="Comma 120" xfId="13795" xr:uid="{00000000-0005-0000-0000-0000AC320000}"/>
    <cellStyle name="Comma 120 2" xfId="13796" xr:uid="{00000000-0005-0000-0000-0000AD320000}"/>
    <cellStyle name="Comma 120 2 2" xfId="13797" xr:uid="{00000000-0005-0000-0000-0000AE320000}"/>
    <cellStyle name="Comma 120 3" xfId="13798" xr:uid="{00000000-0005-0000-0000-0000AF320000}"/>
    <cellStyle name="Comma 121" xfId="13799" xr:uid="{00000000-0005-0000-0000-0000B0320000}"/>
    <cellStyle name="Comma 121 2" xfId="13800" xr:uid="{00000000-0005-0000-0000-0000B1320000}"/>
    <cellStyle name="Comma 121 2 2" xfId="13801" xr:uid="{00000000-0005-0000-0000-0000B2320000}"/>
    <cellStyle name="Comma 121 3" xfId="13802" xr:uid="{00000000-0005-0000-0000-0000B3320000}"/>
    <cellStyle name="Comma 122" xfId="13803" xr:uid="{00000000-0005-0000-0000-0000B4320000}"/>
    <cellStyle name="Comma 122 2" xfId="13804" xr:uid="{00000000-0005-0000-0000-0000B5320000}"/>
    <cellStyle name="Comma 122 2 2" xfId="13805" xr:uid="{00000000-0005-0000-0000-0000B6320000}"/>
    <cellStyle name="Comma 122 3" xfId="13806" xr:uid="{00000000-0005-0000-0000-0000B7320000}"/>
    <cellStyle name="Comma 123" xfId="13807" xr:uid="{00000000-0005-0000-0000-0000B8320000}"/>
    <cellStyle name="Comma 123 2" xfId="13808" xr:uid="{00000000-0005-0000-0000-0000B9320000}"/>
    <cellStyle name="Comma 123 2 2" xfId="13809" xr:uid="{00000000-0005-0000-0000-0000BA320000}"/>
    <cellStyle name="Comma 123 3" xfId="13810" xr:uid="{00000000-0005-0000-0000-0000BB320000}"/>
    <cellStyle name="Comma 124" xfId="13811" xr:uid="{00000000-0005-0000-0000-0000BC320000}"/>
    <cellStyle name="Comma 125" xfId="13812" xr:uid="{00000000-0005-0000-0000-0000BD320000}"/>
    <cellStyle name="Comma 126" xfId="13813" xr:uid="{00000000-0005-0000-0000-0000BE320000}"/>
    <cellStyle name="Comma 126 2" xfId="13814" xr:uid="{00000000-0005-0000-0000-0000BF320000}"/>
    <cellStyle name="Comma 126 2 2" xfId="13815" xr:uid="{00000000-0005-0000-0000-0000C0320000}"/>
    <cellStyle name="Comma 126 3" xfId="13816" xr:uid="{00000000-0005-0000-0000-0000C1320000}"/>
    <cellStyle name="Comma 127" xfId="13817" xr:uid="{00000000-0005-0000-0000-0000C2320000}"/>
    <cellStyle name="Comma 127 2" xfId="13818" xr:uid="{00000000-0005-0000-0000-0000C3320000}"/>
    <cellStyle name="Comma 127 2 2" xfId="13819" xr:uid="{00000000-0005-0000-0000-0000C4320000}"/>
    <cellStyle name="Comma 127 3" xfId="13820" xr:uid="{00000000-0005-0000-0000-0000C5320000}"/>
    <cellStyle name="Comma 128" xfId="13821" xr:uid="{00000000-0005-0000-0000-0000C6320000}"/>
    <cellStyle name="Comma 128 2" xfId="13822" xr:uid="{00000000-0005-0000-0000-0000C7320000}"/>
    <cellStyle name="Comma 128 2 2" xfId="13823" xr:uid="{00000000-0005-0000-0000-0000C8320000}"/>
    <cellStyle name="Comma 128 3" xfId="13824" xr:uid="{00000000-0005-0000-0000-0000C9320000}"/>
    <cellStyle name="Comma 129" xfId="13825" xr:uid="{00000000-0005-0000-0000-0000CA320000}"/>
    <cellStyle name="Comma 129 2" xfId="13826" xr:uid="{00000000-0005-0000-0000-0000CB320000}"/>
    <cellStyle name="Comma 129 2 2" xfId="13827" xr:uid="{00000000-0005-0000-0000-0000CC320000}"/>
    <cellStyle name="Comma 129 3" xfId="13828" xr:uid="{00000000-0005-0000-0000-0000CD320000}"/>
    <cellStyle name="Comma 13" xfId="13829" xr:uid="{00000000-0005-0000-0000-0000CE320000}"/>
    <cellStyle name="Comma 13 2" xfId="13830" xr:uid="{00000000-0005-0000-0000-0000CF320000}"/>
    <cellStyle name="Comma 13 2 2" xfId="13831" xr:uid="{00000000-0005-0000-0000-0000D0320000}"/>
    <cellStyle name="Comma 13 2 3" xfId="13832" xr:uid="{00000000-0005-0000-0000-0000D1320000}"/>
    <cellStyle name="Comma 13 3" xfId="13833" xr:uid="{00000000-0005-0000-0000-0000D2320000}"/>
    <cellStyle name="Comma 13 4" xfId="13834" xr:uid="{00000000-0005-0000-0000-0000D3320000}"/>
    <cellStyle name="Comma 13 5" xfId="13835" xr:uid="{00000000-0005-0000-0000-0000D4320000}"/>
    <cellStyle name="Comma 130" xfId="13836" xr:uid="{00000000-0005-0000-0000-0000D5320000}"/>
    <cellStyle name="Comma 130 2" xfId="13837" xr:uid="{00000000-0005-0000-0000-0000D6320000}"/>
    <cellStyle name="Comma 130 2 2" xfId="13838" xr:uid="{00000000-0005-0000-0000-0000D7320000}"/>
    <cellStyle name="Comma 130 3" xfId="13839" xr:uid="{00000000-0005-0000-0000-0000D8320000}"/>
    <cellStyle name="Comma 131" xfId="13840" xr:uid="{00000000-0005-0000-0000-0000D9320000}"/>
    <cellStyle name="Comma 131 2" xfId="13841" xr:uid="{00000000-0005-0000-0000-0000DA320000}"/>
    <cellStyle name="Comma 131 2 2" xfId="13842" xr:uid="{00000000-0005-0000-0000-0000DB320000}"/>
    <cellStyle name="Comma 131 3" xfId="13843" xr:uid="{00000000-0005-0000-0000-0000DC320000}"/>
    <cellStyle name="Comma 132" xfId="13844" xr:uid="{00000000-0005-0000-0000-0000DD320000}"/>
    <cellStyle name="Comma 132 2" xfId="13845" xr:uid="{00000000-0005-0000-0000-0000DE320000}"/>
    <cellStyle name="Comma 132 2 2" xfId="13846" xr:uid="{00000000-0005-0000-0000-0000DF320000}"/>
    <cellStyle name="Comma 132 3" xfId="13847" xr:uid="{00000000-0005-0000-0000-0000E0320000}"/>
    <cellStyle name="Comma 133" xfId="13848" xr:uid="{00000000-0005-0000-0000-0000E1320000}"/>
    <cellStyle name="Comma 133 2" xfId="13849" xr:uid="{00000000-0005-0000-0000-0000E2320000}"/>
    <cellStyle name="Comma 133 2 2" xfId="13850" xr:uid="{00000000-0005-0000-0000-0000E3320000}"/>
    <cellStyle name="Comma 133 3" xfId="13851" xr:uid="{00000000-0005-0000-0000-0000E4320000}"/>
    <cellStyle name="Comma 134" xfId="13852" xr:uid="{00000000-0005-0000-0000-0000E5320000}"/>
    <cellStyle name="Comma 134 2" xfId="13853" xr:uid="{00000000-0005-0000-0000-0000E6320000}"/>
    <cellStyle name="Comma 134 2 2" xfId="13854" xr:uid="{00000000-0005-0000-0000-0000E7320000}"/>
    <cellStyle name="Comma 134 3" xfId="13855" xr:uid="{00000000-0005-0000-0000-0000E8320000}"/>
    <cellStyle name="Comma 14" xfId="13856" xr:uid="{00000000-0005-0000-0000-0000E9320000}"/>
    <cellStyle name="Comma 14 2" xfId="13857" xr:uid="{00000000-0005-0000-0000-0000EA320000}"/>
    <cellStyle name="Comma 14 2 2" xfId="13858" xr:uid="{00000000-0005-0000-0000-0000EB320000}"/>
    <cellStyle name="Comma 14 2 3" xfId="13859" xr:uid="{00000000-0005-0000-0000-0000EC320000}"/>
    <cellStyle name="Comma 14 3" xfId="13860" xr:uid="{00000000-0005-0000-0000-0000ED320000}"/>
    <cellStyle name="Comma 14 4" xfId="13861" xr:uid="{00000000-0005-0000-0000-0000EE320000}"/>
    <cellStyle name="Comma 14 5" xfId="13862" xr:uid="{00000000-0005-0000-0000-0000EF320000}"/>
    <cellStyle name="Comma 15" xfId="13863" xr:uid="{00000000-0005-0000-0000-0000F0320000}"/>
    <cellStyle name="Comma 15 2" xfId="13864" xr:uid="{00000000-0005-0000-0000-0000F1320000}"/>
    <cellStyle name="Comma 15 2 2" xfId="13865" xr:uid="{00000000-0005-0000-0000-0000F2320000}"/>
    <cellStyle name="Comma 15 2 3" xfId="13866" xr:uid="{00000000-0005-0000-0000-0000F3320000}"/>
    <cellStyle name="Comma 15 3" xfId="13867" xr:uid="{00000000-0005-0000-0000-0000F4320000}"/>
    <cellStyle name="Comma 15 4" xfId="13868" xr:uid="{00000000-0005-0000-0000-0000F5320000}"/>
    <cellStyle name="Comma 15 5" xfId="13869" xr:uid="{00000000-0005-0000-0000-0000F6320000}"/>
    <cellStyle name="Comma 16" xfId="13870" xr:uid="{00000000-0005-0000-0000-0000F7320000}"/>
    <cellStyle name="Comma 16 2" xfId="13871" xr:uid="{00000000-0005-0000-0000-0000F8320000}"/>
    <cellStyle name="Comma 16 2 2" xfId="13872" xr:uid="{00000000-0005-0000-0000-0000F9320000}"/>
    <cellStyle name="Comma 16 2 3" xfId="13873" xr:uid="{00000000-0005-0000-0000-0000FA320000}"/>
    <cellStyle name="Comma 16 3" xfId="13874" xr:uid="{00000000-0005-0000-0000-0000FB320000}"/>
    <cellStyle name="Comma 16 4" xfId="13875" xr:uid="{00000000-0005-0000-0000-0000FC320000}"/>
    <cellStyle name="Comma 16 5" xfId="13876" xr:uid="{00000000-0005-0000-0000-0000FD320000}"/>
    <cellStyle name="Comma 17" xfId="13877" xr:uid="{00000000-0005-0000-0000-0000FE320000}"/>
    <cellStyle name="Comma 17 2" xfId="13878" xr:uid="{00000000-0005-0000-0000-0000FF320000}"/>
    <cellStyle name="Comma 17 2 2" xfId="13879" xr:uid="{00000000-0005-0000-0000-000000330000}"/>
    <cellStyle name="Comma 17 2 3" xfId="13880" xr:uid="{00000000-0005-0000-0000-000001330000}"/>
    <cellStyle name="Comma 17 3" xfId="13881" xr:uid="{00000000-0005-0000-0000-000002330000}"/>
    <cellStyle name="Comma 17 4" xfId="13882" xr:uid="{00000000-0005-0000-0000-000003330000}"/>
    <cellStyle name="Comma 17 5" xfId="13883" xr:uid="{00000000-0005-0000-0000-000004330000}"/>
    <cellStyle name="Comma 18" xfId="13884" xr:uid="{00000000-0005-0000-0000-000005330000}"/>
    <cellStyle name="Comma 18 2" xfId="13885" xr:uid="{00000000-0005-0000-0000-000006330000}"/>
    <cellStyle name="Comma 18 2 2" xfId="13886" xr:uid="{00000000-0005-0000-0000-000007330000}"/>
    <cellStyle name="Comma 18 2 3" xfId="13887" xr:uid="{00000000-0005-0000-0000-000008330000}"/>
    <cellStyle name="Comma 18 3" xfId="13888" xr:uid="{00000000-0005-0000-0000-000009330000}"/>
    <cellStyle name="Comma 18 4" xfId="13889" xr:uid="{00000000-0005-0000-0000-00000A330000}"/>
    <cellStyle name="Comma 18 5" xfId="13890" xr:uid="{00000000-0005-0000-0000-00000B330000}"/>
    <cellStyle name="Comma 19" xfId="13891" xr:uid="{00000000-0005-0000-0000-00000C330000}"/>
    <cellStyle name="Comma 19 2" xfId="13892" xr:uid="{00000000-0005-0000-0000-00000D330000}"/>
    <cellStyle name="Comma 19 2 2" xfId="13893" xr:uid="{00000000-0005-0000-0000-00000E330000}"/>
    <cellStyle name="Comma 19 2 3" xfId="13894" xr:uid="{00000000-0005-0000-0000-00000F330000}"/>
    <cellStyle name="Comma 19 3" xfId="13895" xr:uid="{00000000-0005-0000-0000-000010330000}"/>
    <cellStyle name="Comma 19 4" xfId="13896" xr:uid="{00000000-0005-0000-0000-000011330000}"/>
    <cellStyle name="Comma 19 5" xfId="13897" xr:uid="{00000000-0005-0000-0000-000012330000}"/>
    <cellStyle name="Comma 2" xfId="175" xr:uid="{00000000-0005-0000-0000-000013330000}"/>
    <cellStyle name="Comma 2 2" xfId="13898" xr:uid="{00000000-0005-0000-0000-000014330000}"/>
    <cellStyle name="Comma 2 2 2" xfId="13899" xr:uid="{00000000-0005-0000-0000-000015330000}"/>
    <cellStyle name="Comma 2 2 2 2" xfId="13900" xr:uid="{00000000-0005-0000-0000-000016330000}"/>
    <cellStyle name="Comma 2 2 3" xfId="13901" xr:uid="{00000000-0005-0000-0000-000017330000}"/>
    <cellStyle name="Comma 2 2 4" xfId="13902" xr:uid="{00000000-0005-0000-0000-000018330000}"/>
    <cellStyle name="Comma 2 2 5" xfId="13903" xr:uid="{00000000-0005-0000-0000-000019330000}"/>
    <cellStyle name="Comma 2 2 6" xfId="13904" xr:uid="{00000000-0005-0000-0000-00001A330000}"/>
    <cellStyle name="Comma 2 3" xfId="1122" xr:uid="{00000000-0005-0000-0000-00001B330000}"/>
    <cellStyle name="Comma 2 3 2" xfId="13905" xr:uid="{00000000-0005-0000-0000-00001C330000}"/>
    <cellStyle name="Comma 2 3 3" xfId="13906" xr:uid="{00000000-0005-0000-0000-00001D330000}"/>
    <cellStyle name="Comma 2 4" xfId="13907" xr:uid="{00000000-0005-0000-0000-00001E330000}"/>
    <cellStyle name="Comma 2 4 2" xfId="13908" xr:uid="{00000000-0005-0000-0000-00001F330000}"/>
    <cellStyle name="Comma 2 5" xfId="13909" xr:uid="{00000000-0005-0000-0000-000020330000}"/>
    <cellStyle name="Comma 2 6" xfId="13910" xr:uid="{00000000-0005-0000-0000-000021330000}"/>
    <cellStyle name="Comma 2 7" xfId="13911" xr:uid="{00000000-0005-0000-0000-000022330000}"/>
    <cellStyle name="Comma 20" xfId="13912" xr:uid="{00000000-0005-0000-0000-000023330000}"/>
    <cellStyle name="Comma 20 2" xfId="13913" xr:uid="{00000000-0005-0000-0000-000024330000}"/>
    <cellStyle name="Comma 20 2 2" xfId="13914" xr:uid="{00000000-0005-0000-0000-000025330000}"/>
    <cellStyle name="Comma 20 2 3" xfId="13915" xr:uid="{00000000-0005-0000-0000-000026330000}"/>
    <cellStyle name="Comma 20 3" xfId="13916" xr:uid="{00000000-0005-0000-0000-000027330000}"/>
    <cellStyle name="Comma 20 4" xfId="13917" xr:uid="{00000000-0005-0000-0000-000028330000}"/>
    <cellStyle name="Comma 20 5" xfId="13918" xr:uid="{00000000-0005-0000-0000-000029330000}"/>
    <cellStyle name="Comma 21" xfId="13919" xr:uid="{00000000-0005-0000-0000-00002A330000}"/>
    <cellStyle name="Comma 21 2" xfId="13920" xr:uid="{00000000-0005-0000-0000-00002B330000}"/>
    <cellStyle name="Comma 21 2 2" xfId="13921" xr:uid="{00000000-0005-0000-0000-00002C330000}"/>
    <cellStyle name="Comma 21 2 3" xfId="13922" xr:uid="{00000000-0005-0000-0000-00002D330000}"/>
    <cellStyle name="Comma 21 3" xfId="13923" xr:uid="{00000000-0005-0000-0000-00002E330000}"/>
    <cellStyle name="Comma 21 3 2" xfId="13924" xr:uid="{00000000-0005-0000-0000-00002F330000}"/>
    <cellStyle name="Comma 21 3 3" xfId="13925" xr:uid="{00000000-0005-0000-0000-000030330000}"/>
    <cellStyle name="Comma 21 4" xfId="13926" xr:uid="{00000000-0005-0000-0000-000031330000}"/>
    <cellStyle name="Comma 21 5" xfId="13927" xr:uid="{00000000-0005-0000-0000-000032330000}"/>
    <cellStyle name="Comma 22" xfId="13928" xr:uid="{00000000-0005-0000-0000-000033330000}"/>
    <cellStyle name="Comma 22 10" xfId="13929" xr:uid="{00000000-0005-0000-0000-000034330000}"/>
    <cellStyle name="Comma 22 10 2" xfId="13930" xr:uid="{00000000-0005-0000-0000-000035330000}"/>
    <cellStyle name="Comma 22 11" xfId="13931" xr:uid="{00000000-0005-0000-0000-000036330000}"/>
    <cellStyle name="Comma 22 11 2" xfId="13932" xr:uid="{00000000-0005-0000-0000-000037330000}"/>
    <cellStyle name="Comma 22 12" xfId="13933" xr:uid="{00000000-0005-0000-0000-000038330000}"/>
    <cellStyle name="Comma 22 12 2" xfId="13934" xr:uid="{00000000-0005-0000-0000-000039330000}"/>
    <cellStyle name="Comma 22 13" xfId="13935" xr:uid="{00000000-0005-0000-0000-00003A330000}"/>
    <cellStyle name="Comma 22 13 2" xfId="13936" xr:uid="{00000000-0005-0000-0000-00003B330000}"/>
    <cellStyle name="Comma 22 14" xfId="13937" xr:uid="{00000000-0005-0000-0000-00003C330000}"/>
    <cellStyle name="Comma 22 14 2" xfId="13938" xr:uid="{00000000-0005-0000-0000-00003D330000}"/>
    <cellStyle name="Comma 22 15" xfId="13939" xr:uid="{00000000-0005-0000-0000-00003E330000}"/>
    <cellStyle name="Comma 22 15 2" xfId="13940" xr:uid="{00000000-0005-0000-0000-00003F330000}"/>
    <cellStyle name="Comma 22 16" xfId="13941" xr:uid="{00000000-0005-0000-0000-000040330000}"/>
    <cellStyle name="Comma 22 16 2" xfId="13942" xr:uid="{00000000-0005-0000-0000-000041330000}"/>
    <cellStyle name="Comma 22 17" xfId="13943" xr:uid="{00000000-0005-0000-0000-000042330000}"/>
    <cellStyle name="Comma 22 17 2" xfId="13944" xr:uid="{00000000-0005-0000-0000-000043330000}"/>
    <cellStyle name="Comma 22 18" xfId="13945" xr:uid="{00000000-0005-0000-0000-000044330000}"/>
    <cellStyle name="Comma 22 18 2" xfId="13946" xr:uid="{00000000-0005-0000-0000-000045330000}"/>
    <cellStyle name="Comma 22 19" xfId="13947" xr:uid="{00000000-0005-0000-0000-000046330000}"/>
    <cellStyle name="Comma 22 19 2" xfId="13948" xr:uid="{00000000-0005-0000-0000-000047330000}"/>
    <cellStyle name="Comma 22 2" xfId="13949" xr:uid="{00000000-0005-0000-0000-000048330000}"/>
    <cellStyle name="Comma 22 2 2" xfId="13950" xr:uid="{00000000-0005-0000-0000-000049330000}"/>
    <cellStyle name="Comma 22 2 3" xfId="13951" xr:uid="{00000000-0005-0000-0000-00004A330000}"/>
    <cellStyle name="Comma 22 20" xfId="13952" xr:uid="{00000000-0005-0000-0000-00004B330000}"/>
    <cellStyle name="Comma 22 20 2" xfId="13953" xr:uid="{00000000-0005-0000-0000-00004C330000}"/>
    <cellStyle name="Comma 22 21" xfId="13954" xr:uid="{00000000-0005-0000-0000-00004D330000}"/>
    <cellStyle name="Comma 22 21 2" xfId="13955" xr:uid="{00000000-0005-0000-0000-00004E330000}"/>
    <cellStyle name="Comma 22 22" xfId="13956" xr:uid="{00000000-0005-0000-0000-00004F330000}"/>
    <cellStyle name="Comma 22 22 2" xfId="13957" xr:uid="{00000000-0005-0000-0000-000050330000}"/>
    <cellStyle name="Comma 22 23" xfId="13958" xr:uid="{00000000-0005-0000-0000-000051330000}"/>
    <cellStyle name="Comma 22 23 2" xfId="13959" xr:uid="{00000000-0005-0000-0000-000052330000}"/>
    <cellStyle name="Comma 22 24" xfId="13960" xr:uid="{00000000-0005-0000-0000-000053330000}"/>
    <cellStyle name="Comma 22 25" xfId="13961" xr:uid="{00000000-0005-0000-0000-000054330000}"/>
    <cellStyle name="Comma 22 3" xfId="13962" xr:uid="{00000000-0005-0000-0000-000055330000}"/>
    <cellStyle name="Comma 22 3 2" xfId="13963" xr:uid="{00000000-0005-0000-0000-000056330000}"/>
    <cellStyle name="Comma 22 4" xfId="13964" xr:uid="{00000000-0005-0000-0000-000057330000}"/>
    <cellStyle name="Comma 22 4 2" xfId="13965" xr:uid="{00000000-0005-0000-0000-000058330000}"/>
    <cellStyle name="Comma 22 5" xfId="13966" xr:uid="{00000000-0005-0000-0000-000059330000}"/>
    <cellStyle name="Comma 22 5 2" xfId="13967" xr:uid="{00000000-0005-0000-0000-00005A330000}"/>
    <cellStyle name="Comma 22 6" xfId="13968" xr:uid="{00000000-0005-0000-0000-00005B330000}"/>
    <cellStyle name="Comma 22 6 2" xfId="13969" xr:uid="{00000000-0005-0000-0000-00005C330000}"/>
    <cellStyle name="Comma 22 7" xfId="13970" xr:uid="{00000000-0005-0000-0000-00005D330000}"/>
    <cellStyle name="Comma 22 7 2" xfId="13971" xr:uid="{00000000-0005-0000-0000-00005E330000}"/>
    <cellStyle name="Comma 22 8" xfId="13972" xr:uid="{00000000-0005-0000-0000-00005F330000}"/>
    <cellStyle name="Comma 22 8 2" xfId="13973" xr:uid="{00000000-0005-0000-0000-000060330000}"/>
    <cellStyle name="Comma 22 9" xfId="13974" xr:uid="{00000000-0005-0000-0000-000061330000}"/>
    <cellStyle name="Comma 22 9 2" xfId="13975" xr:uid="{00000000-0005-0000-0000-000062330000}"/>
    <cellStyle name="Comma 23" xfId="13976" xr:uid="{00000000-0005-0000-0000-000063330000}"/>
    <cellStyle name="Comma 23 10" xfId="13977" xr:uid="{00000000-0005-0000-0000-000064330000}"/>
    <cellStyle name="Comma 23 10 2" xfId="13978" xr:uid="{00000000-0005-0000-0000-000065330000}"/>
    <cellStyle name="Comma 23 11" xfId="13979" xr:uid="{00000000-0005-0000-0000-000066330000}"/>
    <cellStyle name="Comma 23 11 2" xfId="13980" xr:uid="{00000000-0005-0000-0000-000067330000}"/>
    <cellStyle name="Comma 23 12" xfId="13981" xr:uid="{00000000-0005-0000-0000-000068330000}"/>
    <cellStyle name="Comma 23 12 2" xfId="13982" xr:uid="{00000000-0005-0000-0000-000069330000}"/>
    <cellStyle name="Comma 23 13" xfId="13983" xr:uid="{00000000-0005-0000-0000-00006A330000}"/>
    <cellStyle name="Comma 23 13 2" xfId="13984" xr:uid="{00000000-0005-0000-0000-00006B330000}"/>
    <cellStyle name="Comma 23 14" xfId="13985" xr:uid="{00000000-0005-0000-0000-00006C330000}"/>
    <cellStyle name="Comma 23 14 2" xfId="13986" xr:uid="{00000000-0005-0000-0000-00006D330000}"/>
    <cellStyle name="Comma 23 15" xfId="13987" xr:uid="{00000000-0005-0000-0000-00006E330000}"/>
    <cellStyle name="Comma 23 15 2" xfId="13988" xr:uid="{00000000-0005-0000-0000-00006F330000}"/>
    <cellStyle name="Comma 23 16" xfId="13989" xr:uid="{00000000-0005-0000-0000-000070330000}"/>
    <cellStyle name="Comma 23 16 2" xfId="13990" xr:uid="{00000000-0005-0000-0000-000071330000}"/>
    <cellStyle name="Comma 23 17" xfId="13991" xr:uid="{00000000-0005-0000-0000-000072330000}"/>
    <cellStyle name="Comma 23 17 2" xfId="13992" xr:uid="{00000000-0005-0000-0000-000073330000}"/>
    <cellStyle name="Comma 23 18" xfId="13993" xr:uid="{00000000-0005-0000-0000-000074330000}"/>
    <cellStyle name="Comma 23 18 2" xfId="13994" xr:uid="{00000000-0005-0000-0000-000075330000}"/>
    <cellStyle name="Comma 23 19" xfId="13995" xr:uid="{00000000-0005-0000-0000-000076330000}"/>
    <cellStyle name="Comma 23 19 2" xfId="13996" xr:uid="{00000000-0005-0000-0000-000077330000}"/>
    <cellStyle name="Comma 23 2" xfId="13997" xr:uid="{00000000-0005-0000-0000-000078330000}"/>
    <cellStyle name="Comma 23 2 2" xfId="13998" xr:uid="{00000000-0005-0000-0000-000079330000}"/>
    <cellStyle name="Comma 23 20" xfId="13999" xr:uid="{00000000-0005-0000-0000-00007A330000}"/>
    <cellStyle name="Comma 23 20 2" xfId="14000" xr:uid="{00000000-0005-0000-0000-00007B330000}"/>
    <cellStyle name="Comma 23 21" xfId="14001" xr:uid="{00000000-0005-0000-0000-00007C330000}"/>
    <cellStyle name="Comma 23 21 2" xfId="14002" xr:uid="{00000000-0005-0000-0000-00007D330000}"/>
    <cellStyle name="Comma 23 22" xfId="14003" xr:uid="{00000000-0005-0000-0000-00007E330000}"/>
    <cellStyle name="Comma 23 22 2" xfId="14004" xr:uid="{00000000-0005-0000-0000-00007F330000}"/>
    <cellStyle name="Comma 23 23" xfId="14005" xr:uid="{00000000-0005-0000-0000-000080330000}"/>
    <cellStyle name="Comma 23 23 2" xfId="14006" xr:uid="{00000000-0005-0000-0000-000081330000}"/>
    <cellStyle name="Comma 23 24" xfId="14007" xr:uid="{00000000-0005-0000-0000-000082330000}"/>
    <cellStyle name="Comma 23 25" xfId="14008" xr:uid="{00000000-0005-0000-0000-000083330000}"/>
    <cellStyle name="Comma 23 3" xfId="14009" xr:uid="{00000000-0005-0000-0000-000084330000}"/>
    <cellStyle name="Comma 23 3 2" xfId="14010" xr:uid="{00000000-0005-0000-0000-000085330000}"/>
    <cellStyle name="Comma 23 4" xfId="14011" xr:uid="{00000000-0005-0000-0000-000086330000}"/>
    <cellStyle name="Comma 23 4 2" xfId="14012" xr:uid="{00000000-0005-0000-0000-000087330000}"/>
    <cellStyle name="Comma 23 5" xfId="14013" xr:uid="{00000000-0005-0000-0000-000088330000}"/>
    <cellStyle name="Comma 23 5 2" xfId="14014" xr:uid="{00000000-0005-0000-0000-000089330000}"/>
    <cellStyle name="Comma 23 6" xfId="14015" xr:uid="{00000000-0005-0000-0000-00008A330000}"/>
    <cellStyle name="Comma 23 6 2" xfId="14016" xr:uid="{00000000-0005-0000-0000-00008B330000}"/>
    <cellStyle name="Comma 23 7" xfId="14017" xr:uid="{00000000-0005-0000-0000-00008C330000}"/>
    <cellStyle name="Comma 23 7 2" xfId="14018" xr:uid="{00000000-0005-0000-0000-00008D330000}"/>
    <cellStyle name="Comma 23 8" xfId="14019" xr:uid="{00000000-0005-0000-0000-00008E330000}"/>
    <cellStyle name="Comma 23 8 2" xfId="14020" xr:uid="{00000000-0005-0000-0000-00008F330000}"/>
    <cellStyle name="Comma 23 9" xfId="14021" xr:uid="{00000000-0005-0000-0000-000090330000}"/>
    <cellStyle name="Comma 23 9 2" xfId="14022" xr:uid="{00000000-0005-0000-0000-000091330000}"/>
    <cellStyle name="Comma 24" xfId="14023" xr:uid="{00000000-0005-0000-0000-000092330000}"/>
    <cellStyle name="Comma 24 10" xfId="14024" xr:uid="{00000000-0005-0000-0000-000093330000}"/>
    <cellStyle name="Comma 24 10 2" xfId="14025" xr:uid="{00000000-0005-0000-0000-000094330000}"/>
    <cellStyle name="Comma 24 11" xfId="14026" xr:uid="{00000000-0005-0000-0000-000095330000}"/>
    <cellStyle name="Comma 24 11 2" xfId="14027" xr:uid="{00000000-0005-0000-0000-000096330000}"/>
    <cellStyle name="Comma 24 12" xfId="14028" xr:uid="{00000000-0005-0000-0000-000097330000}"/>
    <cellStyle name="Comma 24 12 2" xfId="14029" xr:uid="{00000000-0005-0000-0000-000098330000}"/>
    <cellStyle name="Comma 24 13" xfId="14030" xr:uid="{00000000-0005-0000-0000-000099330000}"/>
    <cellStyle name="Comma 24 13 2" xfId="14031" xr:uid="{00000000-0005-0000-0000-00009A330000}"/>
    <cellStyle name="Comma 24 14" xfId="14032" xr:uid="{00000000-0005-0000-0000-00009B330000}"/>
    <cellStyle name="Comma 24 14 2" xfId="14033" xr:uid="{00000000-0005-0000-0000-00009C330000}"/>
    <cellStyle name="Comma 24 15" xfId="14034" xr:uid="{00000000-0005-0000-0000-00009D330000}"/>
    <cellStyle name="Comma 24 15 2" xfId="14035" xr:uid="{00000000-0005-0000-0000-00009E330000}"/>
    <cellStyle name="Comma 24 16" xfId="14036" xr:uid="{00000000-0005-0000-0000-00009F330000}"/>
    <cellStyle name="Comma 24 16 2" xfId="14037" xr:uid="{00000000-0005-0000-0000-0000A0330000}"/>
    <cellStyle name="Comma 24 17" xfId="14038" xr:uid="{00000000-0005-0000-0000-0000A1330000}"/>
    <cellStyle name="Comma 24 17 2" xfId="14039" xr:uid="{00000000-0005-0000-0000-0000A2330000}"/>
    <cellStyle name="Comma 24 18" xfId="14040" xr:uid="{00000000-0005-0000-0000-0000A3330000}"/>
    <cellStyle name="Comma 24 18 2" xfId="14041" xr:uid="{00000000-0005-0000-0000-0000A4330000}"/>
    <cellStyle name="Comma 24 19" xfId="14042" xr:uid="{00000000-0005-0000-0000-0000A5330000}"/>
    <cellStyle name="Comma 24 19 2" xfId="14043" xr:uid="{00000000-0005-0000-0000-0000A6330000}"/>
    <cellStyle name="Comma 24 2" xfId="14044" xr:uid="{00000000-0005-0000-0000-0000A7330000}"/>
    <cellStyle name="Comma 24 2 2" xfId="14045" xr:uid="{00000000-0005-0000-0000-0000A8330000}"/>
    <cellStyle name="Comma 24 20" xfId="14046" xr:uid="{00000000-0005-0000-0000-0000A9330000}"/>
    <cellStyle name="Comma 24 20 2" xfId="14047" xr:uid="{00000000-0005-0000-0000-0000AA330000}"/>
    <cellStyle name="Comma 24 21" xfId="14048" xr:uid="{00000000-0005-0000-0000-0000AB330000}"/>
    <cellStyle name="Comma 24 21 2" xfId="14049" xr:uid="{00000000-0005-0000-0000-0000AC330000}"/>
    <cellStyle name="Comma 24 22" xfId="14050" xr:uid="{00000000-0005-0000-0000-0000AD330000}"/>
    <cellStyle name="Comma 24 22 2" xfId="14051" xr:uid="{00000000-0005-0000-0000-0000AE330000}"/>
    <cellStyle name="Comma 24 23" xfId="14052" xr:uid="{00000000-0005-0000-0000-0000AF330000}"/>
    <cellStyle name="Comma 24 23 2" xfId="14053" xr:uid="{00000000-0005-0000-0000-0000B0330000}"/>
    <cellStyle name="Comma 24 24" xfId="14054" xr:uid="{00000000-0005-0000-0000-0000B1330000}"/>
    <cellStyle name="Comma 24 25" xfId="14055" xr:uid="{00000000-0005-0000-0000-0000B2330000}"/>
    <cellStyle name="Comma 24 3" xfId="14056" xr:uid="{00000000-0005-0000-0000-0000B3330000}"/>
    <cellStyle name="Comma 24 3 2" xfId="14057" xr:uid="{00000000-0005-0000-0000-0000B4330000}"/>
    <cellStyle name="Comma 24 4" xfId="14058" xr:uid="{00000000-0005-0000-0000-0000B5330000}"/>
    <cellStyle name="Comma 24 4 2" xfId="14059" xr:uid="{00000000-0005-0000-0000-0000B6330000}"/>
    <cellStyle name="Comma 24 5" xfId="14060" xr:uid="{00000000-0005-0000-0000-0000B7330000}"/>
    <cellStyle name="Comma 24 5 2" xfId="14061" xr:uid="{00000000-0005-0000-0000-0000B8330000}"/>
    <cellStyle name="Comma 24 6" xfId="14062" xr:uid="{00000000-0005-0000-0000-0000B9330000}"/>
    <cellStyle name="Comma 24 6 2" xfId="14063" xr:uid="{00000000-0005-0000-0000-0000BA330000}"/>
    <cellStyle name="Comma 24 7" xfId="14064" xr:uid="{00000000-0005-0000-0000-0000BB330000}"/>
    <cellStyle name="Comma 24 7 2" xfId="14065" xr:uid="{00000000-0005-0000-0000-0000BC330000}"/>
    <cellStyle name="Comma 24 8" xfId="14066" xr:uid="{00000000-0005-0000-0000-0000BD330000}"/>
    <cellStyle name="Comma 24 8 2" xfId="14067" xr:uid="{00000000-0005-0000-0000-0000BE330000}"/>
    <cellStyle name="Comma 24 9" xfId="14068" xr:uid="{00000000-0005-0000-0000-0000BF330000}"/>
    <cellStyle name="Comma 24 9 2" xfId="14069" xr:uid="{00000000-0005-0000-0000-0000C0330000}"/>
    <cellStyle name="Comma 25" xfId="14070" xr:uid="{00000000-0005-0000-0000-0000C1330000}"/>
    <cellStyle name="Comma 25 10" xfId="14071" xr:uid="{00000000-0005-0000-0000-0000C2330000}"/>
    <cellStyle name="Comma 25 10 2" xfId="14072" xr:uid="{00000000-0005-0000-0000-0000C3330000}"/>
    <cellStyle name="Comma 25 11" xfId="14073" xr:uid="{00000000-0005-0000-0000-0000C4330000}"/>
    <cellStyle name="Comma 25 11 2" xfId="14074" xr:uid="{00000000-0005-0000-0000-0000C5330000}"/>
    <cellStyle name="Comma 25 12" xfId="14075" xr:uid="{00000000-0005-0000-0000-0000C6330000}"/>
    <cellStyle name="Comma 25 12 2" xfId="14076" xr:uid="{00000000-0005-0000-0000-0000C7330000}"/>
    <cellStyle name="Comma 25 13" xfId="14077" xr:uid="{00000000-0005-0000-0000-0000C8330000}"/>
    <cellStyle name="Comma 25 13 2" xfId="14078" xr:uid="{00000000-0005-0000-0000-0000C9330000}"/>
    <cellStyle name="Comma 25 14" xfId="14079" xr:uid="{00000000-0005-0000-0000-0000CA330000}"/>
    <cellStyle name="Comma 25 14 2" xfId="14080" xr:uid="{00000000-0005-0000-0000-0000CB330000}"/>
    <cellStyle name="Comma 25 15" xfId="14081" xr:uid="{00000000-0005-0000-0000-0000CC330000}"/>
    <cellStyle name="Comma 25 15 2" xfId="14082" xr:uid="{00000000-0005-0000-0000-0000CD330000}"/>
    <cellStyle name="Comma 25 16" xfId="14083" xr:uid="{00000000-0005-0000-0000-0000CE330000}"/>
    <cellStyle name="Comma 25 16 2" xfId="14084" xr:uid="{00000000-0005-0000-0000-0000CF330000}"/>
    <cellStyle name="Comma 25 17" xfId="14085" xr:uid="{00000000-0005-0000-0000-0000D0330000}"/>
    <cellStyle name="Comma 25 17 2" xfId="14086" xr:uid="{00000000-0005-0000-0000-0000D1330000}"/>
    <cellStyle name="Comma 25 18" xfId="14087" xr:uid="{00000000-0005-0000-0000-0000D2330000}"/>
    <cellStyle name="Comma 25 18 2" xfId="14088" xr:uid="{00000000-0005-0000-0000-0000D3330000}"/>
    <cellStyle name="Comma 25 19" xfId="14089" xr:uid="{00000000-0005-0000-0000-0000D4330000}"/>
    <cellStyle name="Comma 25 19 2" xfId="14090" xr:uid="{00000000-0005-0000-0000-0000D5330000}"/>
    <cellStyle name="Comma 25 2" xfId="14091" xr:uid="{00000000-0005-0000-0000-0000D6330000}"/>
    <cellStyle name="Comma 25 2 2" xfId="14092" xr:uid="{00000000-0005-0000-0000-0000D7330000}"/>
    <cellStyle name="Comma 25 20" xfId="14093" xr:uid="{00000000-0005-0000-0000-0000D8330000}"/>
    <cellStyle name="Comma 25 20 2" xfId="14094" xr:uid="{00000000-0005-0000-0000-0000D9330000}"/>
    <cellStyle name="Comma 25 21" xfId="14095" xr:uid="{00000000-0005-0000-0000-0000DA330000}"/>
    <cellStyle name="Comma 25 21 2" xfId="14096" xr:uid="{00000000-0005-0000-0000-0000DB330000}"/>
    <cellStyle name="Comma 25 22" xfId="14097" xr:uid="{00000000-0005-0000-0000-0000DC330000}"/>
    <cellStyle name="Comma 25 22 2" xfId="14098" xr:uid="{00000000-0005-0000-0000-0000DD330000}"/>
    <cellStyle name="Comma 25 23" xfId="14099" xr:uid="{00000000-0005-0000-0000-0000DE330000}"/>
    <cellStyle name="Comma 25 23 2" xfId="14100" xr:uid="{00000000-0005-0000-0000-0000DF330000}"/>
    <cellStyle name="Comma 25 24" xfId="14101" xr:uid="{00000000-0005-0000-0000-0000E0330000}"/>
    <cellStyle name="Comma 25 25" xfId="14102" xr:uid="{00000000-0005-0000-0000-0000E1330000}"/>
    <cellStyle name="Comma 25 3" xfId="14103" xr:uid="{00000000-0005-0000-0000-0000E2330000}"/>
    <cellStyle name="Comma 25 3 2" xfId="14104" xr:uid="{00000000-0005-0000-0000-0000E3330000}"/>
    <cellStyle name="Comma 25 4" xfId="14105" xr:uid="{00000000-0005-0000-0000-0000E4330000}"/>
    <cellStyle name="Comma 25 4 2" xfId="14106" xr:uid="{00000000-0005-0000-0000-0000E5330000}"/>
    <cellStyle name="Comma 25 5" xfId="14107" xr:uid="{00000000-0005-0000-0000-0000E6330000}"/>
    <cellStyle name="Comma 25 5 2" xfId="14108" xr:uid="{00000000-0005-0000-0000-0000E7330000}"/>
    <cellStyle name="Comma 25 6" xfId="14109" xr:uid="{00000000-0005-0000-0000-0000E8330000}"/>
    <cellStyle name="Comma 25 6 2" xfId="14110" xr:uid="{00000000-0005-0000-0000-0000E9330000}"/>
    <cellStyle name="Comma 25 7" xfId="14111" xr:uid="{00000000-0005-0000-0000-0000EA330000}"/>
    <cellStyle name="Comma 25 7 2" xfId="14112" xr:uid="{00000000-0005-0000-0000-0000EB330000}"/>
    <cellStyle name="Comma 25 8" xfId="14113" xr:uid="{00000000-0005-0000-0000-0000EC330000}"/>
    <cellStyle name="Comma 25 8 2" xfId="14114" xr:uid="{00000000-0005-0000-0000-0000ED330000}"/>
    <cellStyle name="Comma 25 9" xfId="14115" xr:uid="{00000000-0005-0000-0000-0000EE330000}"/>
    <cellStyle name="Comma 25 9 2" xfId="14116" xr:uid="{00000000-0005-0000-0000-0000EF330000}"/>
    <cellStyle name="Comma 26" xfId="14117" xr:uid="{00000000-0005-0000-0000-0000F0330000}"/>
    <cellStyle name="Comma 26 10" xfId="14118" xr:uid="{00000000-0005-0000-0000-0000F1330000}"/>
    <cellStyle name="Comma 26 10 2" xfId="14119" xr:uid="{00000000-0005-0000-0000-0000F2330000}"/>
    <cellStyle name="Comma 26 11" xfId="14120" xr:uid="{00000000-0005-0000-0000-0000F3330000}"/>
    <cellStyle name="Comma 26 11 2" xfId="14121" xr:uid="{00000000-0005-0000-0000-0000F4330000}"/>
    <cellStyle name="Comma 26 12" xfId="14122" xr:uid="{00000000-0005-0000-0000-0000F5330000}"/>
    <cellStyle name="Comma 26 12 2" xfId="14123" xr:uid="{00000000-0005-0000-0000-0000F6330000}"/>
    <cellStyle name="Comma 26 13" xfId="14124" xr:uid="{00000000-0005-0000-0000-0000F7330000}"/>
    <cellStyle name="Comma 26 13 2" xfId="14125" xr:uid="{00000000-0005-0000-0000-0000F8330000}"/>
    <cellStyle name="Comma 26 14" xfId="14126" xr:uid="{00000000-0005-0000-0000-0000F9330000}"/>
    <cellStyle name="Comma 26 14 2" xfId="14127" xr:uid="{00000000-0005-0000-0000-0000FA330000}"/>
    <cellStyle name="Comma 26 15" xfId="14128" xr:uid="{00000000-0005-0000-0000-0000FB330000}"/>
    <cellStyle name="Comma 26 15 2" xfId="14129" xr:uid="{00000000-0005-0000-0000-0000FC330000}"/>
    <cellStyle name="Comma 26 16" xfId="14130" xr:uid="{00000000-0005-0000-0000-0000FD330000}"/>
    <cellStyle name="Comma 26 16 2" xfId="14131" xr:uid="{00000000-0005-0000-0000-0000FE330000}"/>
    <cellStyle name="Comma 26 17" xfId="14132" xr:uid="{00000000-0005-0000-0000-0000FF330000}"/>
    <cellStyle name="Comma 26 17 2" xfId="14133" xr:uid="{00000000-0005-0000-0000-000000340000}"/>
    <cellStyle name="Comma 26 18" xfId="14134" xr:uid="{00000000-0005-0000-0000-000001340000}"/>
    <cellStyle name="Comma 26 18 2" xfId="14135" xr:uid="{00000000-0005-0000-0000-000002340000}"/>
    <cellStyle name="Comma 26 19" xfId="14136" xr:uid="{00000000-0005-0000-0000-000003340000}"/>
    <cellStyle name="Comma 26 19 2" xfId="14137" xr:uid="{00000000-0005-0000-0000-000004340000}"/>
    <cellStyle name="Comma 26 2" xfId="14138" xr:uid="{00000000-0005-0000-0000-000005340000}"/>
    <cellStyle name="Comma 26 2 2" xfId="14139" xr:uid="{00000000-0005-0000-0000-000006340000}"/>
    <cellStyle name="Comma 26 20" xfId="14140" xr:uid="{00000000-0005-0000-0000-000007340000}"/>
    <cellStyle name="Comma 26 21" xfId="14141" xr:uid="{00000000-0005-0000-0000-000008340000}"/>
    <cellStyle name="Comma 26 21 2" xfId="14142" xr:uid="{00000000-0005-0000-0000-000009340000}"/>
    <cellStyle name="Comma 26 22" xfId="14143" xr:uid="{00000000-0005-0000-0000-00000A340000}"/>
    <cellStyle name="Comma 26 22 2" xfId="14144" xr:uid="{00000000-0005-0000-0000-00000B340000}"/>
    <cellStyle name="Comma 26 23" xfId="14145" xr:uid="{00000000-0005-0000-0000-00000C340000}"/>
    <cellStyle name="Comma 26 23 2" xfId="14146" xr:uid="{00000000-0005-0000-0000-00000D340000}"/>
    <cellStyle name="Comma 26 24" xfId="14147" xr:uid="{00000000-0005-0000-0000-00000E340000}"/>
    <cellStyle name="Comma 26 3" xfId="14148" xr:uid="{00000000-0005-0000-0000-00000F340000}"/>
    <cellStyle name="Comma 26 3 2" xfId="14149" xr:uid="{00000000-0005-0000-0000-000010340000}"/>
    <cellStyle name="Comma 26 4" xfId="14150" xr:uid="{00000000-0005-0000-0000-000011340000}"/>
    <cellStyle name="Comma 26 4 2" xfId="14151" xr:uid="{00000000-0005-0000-0000-000012340000}"/>
    <cellStyle name="Comma 26 5" xfId="14152" xr:uid="{00000000-0005-0000-0000-000013340000}"/>
    <cellStyle name="Comma 26 5 2" xfId="14153" xr:uid="{00000000-0005-0000-0000-000014340000}"/>
    <cellStyle name="Comma 26 6" xfId="14154" xr:uid="{00000000-0005-0000-0000-000015340000}"/>
    <cellStyle name="Comma 26 6 2" xfId="14155" xr:uid="{00000000-0005-0000-0000-000016340000}"/>
    <cellStyle name="Comma 26 7" xfId="14156" xr:uid="{00000000-0005-0000-0000-000017340000}"/>
    <cellStyle name="Comma 26 7 2" xfId="14157" xr:uid="{00000000-0005-0000-0000-000018340000}"/>
    <cellStyle name="Comma 26 8" xfId="14158" xr:uid="{00000000-0005-0000-0000-000019340000}"/>
    <cellStyle name="Comma 26 8 2" xfId="14159" xr:uid="{00000000-0005-0000-0000-00001A340000}"/>
    <cellStyle name="Comma 26 9" xfId="14160" xr:uid="{00000000-0005-0000-0000-00001B340000}"/>
    <cellStyle name="Comma 26 9 2" xfId="14161" xr:uid="{00000000-0005-0000-0000-00001C340000}"/>
    <cellStyle name="Comma 27" xfId="14162" xr:uid="{00000000-0005-0000-0000-00001D340000}"/>
    <cellStyle name="Comma 27 10" xfId="14163" xr:uid="{00000000-0005-0000-0000-00001E340000}"/>
    <cellStyle name="Comma 27 10 2" xfId="14164" xr:uid="{00000000-0005-0000-0000-00001F340000}"/>
    <cellStyle name="Comma 27 11" xfId="14165" xr:uid="{00000000-0005-0000-0000-000020340000}"/>
    <cellStyle name="Comma 27 11 2" xfId="14166" xr:uid="{00000000-0005-0000-0000-000021340000}"/>
    <cellStyle name="Comma 27 12" xfId="14167" xr:uid="{00000000-0005-0000-0000-000022340000}"/>
    <cellStyle name="Comma 27 12 2" xfId="14168" xr:uid="{00000000-0005-0000-0000-000023340000}"/>
    <cellStyle name="Comma 27 13" xfId="14169" xr:uid="{00000000-0005-0000-0000-000024340000}"/>
    <cellStyle name="Comma 27 13 2" xfId="14170" xr:uid="{00000000-0005-0000-0000-000025340000}"/>
    <cellStyle name="Comma 27 14" xfId="14171" xr:uid="{00000000-0005-0000-0000-000026340000}"/>
    <cellStyle name="Comma 27 14 2" xfId="14172" xr:uid="{00000000-0005-0000-0000-000027340000}"/>
    <cellStyle name="Comma 27 15" xfId="14173" xr:uid="{00000000-0005-0000-0000-000028340000}"/>
    <cellStyle name="Comma 27 15 2" xfId="14174" xr:uid="{00000000-0005-0000-0000-000029340000}"/>
    <cellStyle name="Comma 27 16" xfId="14175" xr:uid="{00000000-0005-0000-0000-00002A340000}"/>
    <cellStyle name="Comma 27 16 2" xfId="14176" xr:uid="{00000000-0005-0000-0000-00002B340000}"/>
    <cellStyle name="Comma 27 17" xfId="14177" xr:uid="{00000000-0005-0000-0000-00002C340000}"/>
    <cellStyle name="Comma 27 17 2" xfId="14178" xr:uid="{00000000-0005-0000-0000-00002D340000}"/>
    <cellStyle name="Comma 27 18" xfId="14179" xr:uid="{00000000-0005-0000-0000-00002E340000}"/>
    <cellStyle name="Comma 27 18 2" xfId="14180" xr:uid="{00000000-0005-0000-0000-00002F340000}"/>
    <cellStyle name="Comma 27 19" xfId="14181" xr:uid="{00000000-0005-0000-0000-000030340000}"/>
    <cellStyle name="Comma 27 19 2" xfId="14182" xr:uid="{00000000-0005-0000-0000-000031340000}"/>
    <cellStyle name="Comma 27 2" xfId="14183" xr:uid="{00000000-0005-0000-0000-000032340000}"/>
    <cellStyle name="Comma 27 2 2" xfId="14184" xr:uid="{00000000-0005-0000-0000-000033340000}"/>
    <cellStyle name="Comma 27 20" xfId="14185" xr:uid="{00000000-0005-0000-0000-000034340000}"/>
    <cellStyle name="Comma 27 20 2" xfId="14186" xr:uid="{00000000-0005-0000-0000-000035340000}"/>
    <cellStyle name="Comma 27 21" xfId="14187" xr:uid="{00000000-0005-0000-0000-000036340000}"/>
    <cellStyle name="Comma 27 21 2" xfId="14188" xr:uid="{00000000-0005-0000-0000-000037340000}"/>
    <cellStyle name="Comma 27 22" xfId="14189" xr:uid="{00000000-0005-0000-0000-000038340000}"/>
    <cellStyle name="Comma 27 22 2" xfId="14190" xr:uid="{00000000-0005-0000-0000-000039340000}"/>
    <cellStyle name="Comma 27 23" xfId="14191" xr:uid="{00000000-0005-0000-0000-00003A340000}"/>
    <cellStyle name="Comma 27 23 2" xfId="14192" xr:uid="{00000000-0005-0000-0000-00003B340000}"/>
    <cellStyle name="Comma 27 24" xfId="14193" xr:uid="{00000000-0005-0000-0000-00003C340000}"/>
    <cellStyle name="Comma 27 25" xfId="14194" xr:uid="{00000000-0005-0000-0000-00003D340000}"/>
    <cellStyle name="Comma 27 3" xfId="14195" xr:uid="{00000000-0005-0000-0000-00003E340000}"/>
    <cellStyle name="Comma 27 3 2" xfId="14196" xr:uid="{00000000-0005-0000-0000-00003F340000}"/>
    <cellStyle name="Comma 27 4" xfId="14197" xr:uid="{00000000-0005-0000-0000-000040340000}"/>
    <cellStyle name="Comma 27 4 2" xfId="14198" xr:uid="{00000000-0005-0000-0000-000041340000}"/>
    <cellStyle name="Comma 27 5" xfId="14199" xr:uid="{00000000-0005-0000-0000-000042340000}"/>
    <cellStyle name="Comma 27 5 2" xfId="14200" xr:uid="{00000000-0005-0000-0000-000043340000}"/>
    <cellStyle name="Comma 27 6" xfId="14201" xr:uid="{00000000-0005-0000-0000-000044340000}"/>
    <cellStyle name="Comma 27 6 2" xfId="14202" xr:uid="{00000000-0005-0000-0000-000045340000}"/>
    <cellStyle name="Comma 27 7" xfId="14203" xr:uid="{00000000-0005-0000-0000-000046340000}"/>
    <cellStyle name="Comma 27 7 2" xfId="14204" xr:uid="{00000000-0005-0000-0000-000047340000}"/>
    <cellStyle name="Comma 27 8" xfId="14205" xr:uid="{00000000-0005-0000-0000-000048340000}"/>
    <cellStyle name="Comma 27 8 2" xfId="14206" xr:uid="{00000000-0005-0000-0000-000049340000}"/>
    <cellStyle name="Comma 27 9" xfId="14207" xr:uid="{00000000-0005-0000-0000-00004A340000}"/>
    <cellStyle name="Comma 27 9 2" xfId="14208" xr:uid="{00000000-0005-0000-0000-00004B340000}"/>
    <cellStyle name="Comma 28" xfId="14209" xr:uid="{00000000-0005-0000-0000-00004C340000}"/>
    <cellStyle name="Comma 28 10" xfId="14210" xr:uid="{00000000-0005-0000-0000-00004D340000}"/>
    <cellStyle name="Comma 28 10 2" xfId="14211" xr:uid="{00000000-0005-0000-0000-00004E340000}"/>
    <cellStyle name="Comma 28 11" xfId="14212" xr:uid="{00000000-0005-0000-0000-00004F340000}"/>
    <cellStyle name="Comma 28 11 2" xfId="14213" xr:uid="{00000000-0005-0000-0000-000050340000}"/>
    <cellStyle name="Comma 28 12" xfId="14214" xr:uid="{00000000-0005-0000-0000-000051340000}"/>
    <cellStyle name="Comma 28 12 2" xfId="14215" xr:uid="{00000000-0005-0000-0000-000052340000}"/>
    <cellStyle name="Comma 28 13" xfId="14216" xr:uid="{00000000-0005-0000-0000-000053340000}"/>
    <cellStyle name="Comma 28 13 2" xfId="14217" xr:uid="{00000000-0005-0000-0000-000054340000}"/>
    <cellStyle name="Comma 28 14" xfId="14218" xr:uid="{00000000-0005-0000-0000-000055340000}"/>
    <cellStyle name="Comma 28 14 2" xfId="14219" xr:uid="{00000000-0005-0000-0000-000056340000}"/>
    <cellStyle name="Comma 28 15" xfId="14220" xr:uid="{00000000-0005-0000-0000-000057340000}"/>
    <cellStyle name="Comma 28 15 2" xfId="14221" xr:uid="{00000000-0005-0000-0000-000058340000}"/>
    <cellStyle name="Comma 28 16" xfId="14222" xr:uid="{00000000-0005-0000-0000-000059340000}"/>
    <cellStyle name="Comma 28 16 2" xfId="14223" xr:uid="{00000000-0005-0000-0000-00005A340000}"/>
    <cellStyle name="Comma 28 17" xfId="14224" xr:uid="{00000000-0005-0000-0000-00005B340000}"/>
    <cellStyle name="Comma 28 17 2" xfId="14225" xr:uid="{00000000-0005-0000-0000-00005C340000}"/>
    <cellStyle name="Comma 28 18" xfId="14226" xr:uid="{00000000-0005-0000-0000-00005D340000}"/>
    <cellStyle name="Comma 28 18 2" xfId="14227" xr:uid="{00000000-0005-0000-0000-00005E340000}"/>
    <cellStyle name="Comma 28 19" xfId="14228" xr:uid="{00000000-0005-0000-0000-00005F340000}"/>
    <cellStyle name="Comma 28 19 2" xfId="14229" xr:uid="{00000000-0005-0000-0000-000060340000}"/>
    <cellStyle name="Comma 28 2" xfId="14230" xr:uid="{00000000-0005-0000-0000-000061340000}"/>
    <cellStyle name="Comma 28 2 2" xfId="14231" xr:uid="{00000000-0005-0000-0000-000062340000}"/>
    <cellStyle name="Comma 28 20" xfId="14232" xr:uid="{00000000-0005-0000-0000-000063340000}"/>
    <cellStyle name="Comma 28 20 2" xfId="14233" xr:uid="{00000000-0005-0000-0000-000064340000}"/>
    <cellStyle name="Comma 28 21" xfId="14234" xr:uid="{00000000-0005-0000-0000-000065340000}"/>
    <cellStyle name="Comma 28 21 2" xfId="14235" xr:uid="{00000000-0005-0000-0000-000066340000}"/>
    <cellStyle name="Comma 28 22" xfId="14236" xr:uid="{00000000-0005-0000-0000-000067340000}"/>
    <cellStyle name="Comma 28 22 2" xfId="14237" xr:uid="{00000000-0005-0000-0000-000068340000}"/>
    <cellStyle name="Comma 28 23" xfId="14238" xr:uid="{00000000-0005-0000-0000-000069340000}"/>
    <cellStyle name="Comma 28 23 2" xfId="14239" xr:uid="{00000000-0005-0000-0000-00006A340000}"/>
    <cellStyle name="Comma 28 24" xfId="14240" xr:uid="{00000000-0005-0000-0000-00006B340000}"/>
    <cellStyle name="Comma 28 25" xfId="14241" xr:uid="{00000000-0005-0000-0000-00006C340000}"/>
    <cellStyle name="Comma 28 3" xfId="14242" xr:uid="{00000000-0005-0000-0000-00006D340000}"/>
    <cellStyle name="Comma 28 3 2" xfId="14243" xr:uid="{00000000-0005-0000-0000-00006E340000}"/>
    <cellStyle name="Comma 28 4" xfId="14244" xr:uid="{00000000-0005-0000-0000-00006F340000}"/>
    <cellStyle name="Comma 28 4 2" xfId="14245" xr:uid="{00000000-0005-0000-0000-000070340000}"/>
    <cellStyle name="Comma 28 5" xfId="14246" xr:uid="{00000000-0005-0000-0000-000071340000}"/>
    <cellStyle name="Comma 28 5 2" xfId="14247" xr:uid="{00000000-0005-0000-0000-000072340000}"/>
    <cellStyle name="Comma 28 6" xfId="14248" xr:uid="{00000000-0005-0000-0000-000073340000}"/>
    <cellStyle name="Comma 28 6 2" xfId="14249" xr:uid="{00000000-0005-0000-0000-000074340000}"/>
    <cellStyle name="Comma 28 7" xfId="14250" xr:uid="{00000000-0005-0000-0000-000075340000}"/>
    <cellStyle name="Comma 28 7 2" xfId="14251" xr:uid="{00000000-0005-0000-0000-000076340000}"/>
    <cellStyle name="Comma 28 8" xfId="14252" xr:uid="{00000000-0005-0000-0000-000077340000}"/>
    <cellStyle name="Comma 28 8 2" xfId="14253" xr:uid="{00000000-0005-0000-0000-000078340000}"/>
    <cellStyle name="Comma 28 9" xfId="14254" xr:uid="{00000000-0005-0000-0000-000079340000}"/>
    <cellStyle name="Comma 28 9 2" xfId="14255" xr:uid="{00000000-0005-0000-0000-00007A340000}"/>
    <cellStyle name="Comma 29" xfId="14256" xr:uid="{00000000-0005-0000-0000-00007B340000}"/>
    <cellStyle name="Comma 29 10" xfId="14257" xr:uid="{00000000-0005-0000-0000-00007C340000}"/>
    <cellStyle name="Comma 29 10 2" xfId="14258" xr:uid="{00000000-0005-0000-0000-00007D340000}"/>
    <cellStyle name="Comma 29 11" xfId="14259" xr:uid="{00000000-0005-0000-0000-00007E340000}"/>
    <cellStyle name="Comma 29 11 2" xfId="14260" xr:uid="{00000000-0005-0000-0000-00007F340000}"/>
    <cellStyle name="Comma 29 12" xfId="14261" xr:uid="{00000000-0005-0000-0000-000080340000}"/>
    <cellStyle name="Comma 29 12 2" xfId="14262" xr:uid="{00000000-0005-0000-0000-000081340000}"/>
    <cellStyle name="Comma 29 13" xfId="14263" xr:uid="{00000000-0005-0000-0000-000082340000}"/>
    <cellStyle name="Comma 29 13 2" xfId="14264" xr:uid="{00000000-0005-0000-0000-000083340000}"/>
    <cellStyle name="Comma 29 14" xfId="14265" xr:uid="{00000000-0005-0000-0000-000084340000}"/>
    <cellStyle name="Comma 29 14 2" xfId="14266" xr:uid="{00000000-0005-0000-0000-000085340000}"/>
    <cellStyle name="Comma 29 15" xfId="14267" xr:uid="{00000000-0005-0000-0000-000086340000}"/>
    <cellStyle name="Comma 29 15 2" xfId="14268" xr:uid="{00000000-0005-0000-0000-000087340000}"/>
    <cellStyle name="Comma 29 16" xfId="14269" xr:uid="{00000000-0005-0000-0000-000088340000}"/>
    <cellStyle name="Comma 29 16 2" xfId="14270" xr:uid="{00000000-0005-0000-0000-000089340000}"/>
    <cellStyle name="Comma 29 17" xfId="14271" xr:uid="{00000000-0005-0000-0000-00008A340000}"/>
    <cellStyle name="Comma 29 17 2" xfId="14272" xr:uid="{00000000-0005-0000-0000-00008B340000}"/>
    <cellStyle name="Comma 29 18" xfId="14273" xr:uid="{00000000-0005-0000-0000-00008C340000}"/>
    <cellStyle name="Comma 29 18 2" xfId="14274" xr:uid="{00000000-0005-0000-0000-00008D340000}"/>
    <cellStyle name="Comma 29 19" xfId="14275" xr:uid="{00000000-0005-0000-0000-00008E340000}"/>
    <cellStyle name="Comma 29 19 2" xfId="14276" xr:uid="{00000000-0005-0000-0000-00008F340000}"/>
    <cellStyle name="Comma 29 2" xfId="14277" xr:uid="{00000000-0005-0000-0000-000090340000}"/>
    <cellStyle name="Comma 29 2 2" xfId="14278" xr:uid="{00000000-0005-0000-0000-000091340000}"/>
    <cellStyle name="Comma 29 20" xfId="14279" xr:uid="{00000000-0005-0000-0000-000092340000}"/>
    <cellStyle name="Comma 29 20 2" xfId="14280" xr:uid="{00000000-0005-0000-0000-000093340000}"/>
    <cellStyle name="Comma 29 21" xfId="14281" xr:uid="{00000000-0005-0000-0000-000094340000}"/>
    <cellStyle name="Comma 29 21 2" xfId="14282" xr:uid="{00000000-0005-0000-0000-000095340000}"/>
    <cellStyle name="Comma 29 22" xfId="14283" xr:uid="{00000000-0005-0000-0000-000096340000}"/>
    <cellStyle name="Comma 29 22 2" xfId="14284" xr:uid="{00000000-0005-0000-0000-000097340000}"/>
    <cellStyle name="Comma 29 23" xfId="14285" xr:uid="{00000000-0005-0000-0000-000098340000}"/>
    <cellStyle name="Comma 29 23 2" xfId="14286" xr:uid="{00000000-0005-0000-0000-000099340000}"/>
    <cellStyle name="Comma 29 24" xfId="14287" xr:uid="{00000000-0005-0000-0000-00009A340000}"/>
    <cellStyle name="Comma 29 25" xfId="14288" xr:uid="{00000000-0005-0000-0000-00009B340000}"/>
    <cellStyle name="Comma 29 3" xfId="14289" xr:uid="{00000000-0005-0000-0000-00009C340000}"/>
    <cellStyle name="Comma 29 3 2" xfId="14290" xr:uid="{00000000-0005-0000-0000-00009D340000}"/>
    <cellStyle name="Comma 29 4" xfId="14291" xr:uid="{00000000-0005-0000-0000-00009E340000}"/>
    <cellStyle name="Comma 29 4 2" xfId="14292" xr:uid="{00000000-0005-0000-0000-00009F340000}"/>
    <cellStyle name="Comma 29 5" xfId="14293" xr:uid="{00000000-0005-0000-0000-0000A0340000}"/>
    <cellStyle name="Comma 29 5 2" xfId="14294" xr:uid="{00000000-0005-0000-0000-0000A1340000}"/>
    <cellStyle name="Comma 29 6" xfId="14295" xr:uid="{00000000-0005-0000-0000-0000A2340000}"/>
    <cellStyle name="Comma 29 6 2" xfId="14296" xr:uid="{00000000-0005-0000-0000-0000A3340000}"/>
    <cellStyle name="Comma 29 7" xfId="14297" xr:uid="{00000000-0005-0000-0000-0000A4340000}"/>
    <cellStyle name="Comma 29 7 2" xfId="14298" xr:uid="{00000000-0005-0000-0000-0000A5340000}"/>
    <cellStyle name="Comma 29 8" xfId="14299" xr:uid="{00000000-0005-0000-0000-0000A6340000}"/>
    <cellStyle name="Comma 29 8 2" xfId="14300" xr:uid="{00000000-0005-0000-0000-0000A7340000}"/>
    <cellStyle name="Comma 29 9" xfId="14301" xr:uid="{00000000-0005-0000-0000-0000A8340000}"/>
    <cellStyle name="Comma 29 9 2" xfId="14302" xr:uid="{00000000-0005-0000-0000-0000A9340000}"/>
    <cellStyle name="Comma 3" xfId="14303" xr:uid="{00000000-0005-0000-0000-0000AA340000}"/>
    <cellStyle name="Comma 3 2" xfId="14304" xr:uid="{00000000-0005-0000-0000-0000AB340000}"/>
    <cellStyle name="Comma 3 2 2" xfId="14305" xr:uid="{00000000-0005-0000-0000-0000AC340000}"/>
    <cellStyle name="Comma 3 2 3" xfId="14306" xr:uid="{00000000-0005-0000-0000-0000AD340000}"/>
    <cellStyle name="Comma 3 2 4" xfId="14307" xr:uid="{00000000-0005-0000-0000-0000AE340000}"/>
    <cellStyle name="Comma 3 2 5" xfId="14308" xr:uid="{00000000-0005-0000-0000-0000AF340000}"/>
    <cellStyle name="Comma 3 2 6" xfId="14309" xr:uid="{00000000-0005-0000-0000-0000B0340000}"/>
    <cellStyle name="Comma 3 3" xfId="14310" xr:uid="{00000000-0005-0000-0000-0000B1340000}"/>
    <cellStyle name="Comma 3 3 2" xfId="14311" xr:uid="{00000000-0005-0000-0000-0000B2340000}"/>
    <cellStyle name="Comma 3 3 3" xfId="14312" xr:uid="{00000000-0005-0000-0000-0000B3340000}"/>
    <cellStyle name="Comma 3 4" xfId="14313" xr:uid="{00000000-0005-0000-0000-0000B4340000}"/>
    <cellStyle name="Comma 3 4 2" xfId="14314" xr:uid="{00000000-0005-0000-0000-0000B5340000}"/>
    <cellStyle name="Comma 3 5" xfId="14315" xr:uid="{00000000-0005-0000-0000-0000B6340000}"/>
    <cellStyle name="Comma 3 6" xfId="14316" xr:uid="{00000000-0005-0000-0000-0000B7340000}"/>
    <cellStyle name="Comma 3 7" xfId="14317" xr:uid="{00000000-0005-0000-0000-0000B8340000}"/>
    <cellStyle name="Comma 3 8" xfId="14318" xr:uid="{00000000-0005-0000-0000-0000B9340000}"/>
    <cellStyle name="Comma 30" xfId="14319" xr:uid="{00000000-0005-0000-0000-0000BA340000}"/>
    <cellStyle name="Comma 30 10" xfId="14320" xr:uid="{00000000-0005-0000-0000-0000BB340000}"/>
    <cellStyle name="Comma 30 10 2" xfId="14321" xr:uid="{00000000-0005-0000-0000-0000BC340000}"/>
    <cellStyle name="Comma 30 11" xfId="14322" xr:uid="{00000000-0005-0000-0000-0000BD340000}"/>
    <cellStyle name="Comma 30 11 2" xfId="14323" xr:uid="{00000000-0005-0000-0000-0000BE340000}"/>
    <cellStyle name="Comma 30 12" xfId="14324" xr:uid="{00000000-0005-0000-0000-0000BF340000}"/>
    <cellStyle name="Comma 30 12 2" xfId="14325" xr:uid="{00000000-0005-0000-0000-0000C0340000}"/>
    <cellStyle name="Comma 30 13" xfId="14326" xr:uid="{00000000-0005-0000-0000-0000C1340000}"/>
    <cellStyle name="Comma 30 13 2" xfId="14327" xr:uid="{00000000-0005-0000-0000-0000C2340000}"/>
    <cellStyle name="Comma 30 14" xfId="14328" xr:uid="{00000000-0005-0000-0000-0000C3340000}"/>
    <cellStyle name="Comma 30 14 2" xfId="14329" xr:uid="{00000000-0005-0000-0000-0000C4340000}"/>
    <cellStyle name="Comma 30 15" xfId="14330" xr:uid="{00000000-0005-0000-0000-0000C5340000}"/>
    <cellStyle name="Comma 30 15 2" xfId="14331" xr:uid="{00000000-0005-0000-0000-0000C6340000}"/>
    <cellStyle name="Comma 30 16" xfId="14332" xr:uid="{00000000-0005-0000-0000-0000C7340000}"/>
    <cellStyle name="Comma 30 16 2" xfId="14333" xr:uid="{00000000-0005-0000-0000-0000C8340000}"/>
    <cellStyle name="Comma 30 17" xfId="14334" xr:uid="{00000000-0005-0000-0000-0000C9340000}"/>
    <cellStyle name="Comma 30 17 2" xfId="14335" xr:uid="{00000000-0005-0000-0000-0000CA340000}"/>
    <cellStyle name="Comma 30 18" xfId="14336" xr:uid="{00000000-0005-0000-0000-0000CB340000}"/>
    <cellStyle name="Comma 30 18 2" xfId="14337" xr:uid="{00000000-0005-0000-0000-0000CC340000}"/>
    <cellStyle name="Comma 30 19" xfId="14338" xr:uid="{00000000-0005-0000-0000-0000CD340000}"/>
    <cellStyle name="Comma 30 19 2" xfId="14339" xr:uid="{00000000-0005-0000-0000-0000CE340000}"/>
    <cellStyle name="Comma 30 2" xfId="14340" xr:uid="{00000000-0005-0000-0000-0000CF340000}"/>
    <cellStyle name="Comma 30 2 2" xfId="14341" xr:uid="{00000000-0005-0000-0000-0000D0340000}"/>
    <cellStyle name="Comma 30 20" xfId="14342" xr:uid="{00000000-0005-0000-0000-0000D1340000}"/>
    <cellStyle name="Comma 30 20 2" xfId="14343" xr:uid="{00000000-0005-0000-0000-0000D2340000}"/>
    <cellStyle name="Comma 30 21" xfId="14344" xr:uid="{00000000-0005-0000-0000-0000D3340000}"/>
    <cellStyle name="Comma 30 21 2" xfId="14345" xr:uid="{00000000-0005-0000-0000-0000D4340000}"/>
    <cellStyle name="Comma 30 22" xfId="14346" xr:uid="{00000000-0005-0000-0000-0000D5340000}"/>
    <cellStyle name="Comma 30 22 2" xfId="14347" xr:uid="{00000000-0005-0000-0000-0000D6340000}"/>
    <cellStyle name="Comma 30 23" xfId="14348" xr:uid="{00000000-0005-0000-0000-0000D7340000}"/>
    <cellStyle name="Comma 30 23 2" xfId="14349" xr:uid="{00000000-0005-0000-0000-0000D8340000}"/>
    <cellStyle name="Comma 30 24" xfId="14350" xr:uid="{00000000-0005-0000-0000-0000D9340000}"/>
    <cellStyle name="Comma 30 25" xfId="14351" xr:uid="{00000000-0005-0000-0000-0000DA340000}"/>
    <cellStyle name="Comma 30 3" xfId="14352" xr:uid="{00000000-0005-0000-0000-0000DB340000}"/>
    <cellStyle name="Comma 30 3 2" xfId="14353" xr:uid="{00000000-0005-0000-0000-0000DC340000}"/>
    <cellStyle name="Comma 30 4" xfId="14354" xr:uid="{00000000-0005-0000-0000-0000DD340000}"/>
    <cellStyle name="Comma 30 4 2" xfId="14355" xr:uid="{00000000-0005-0000-0000-0000DE340000}"/>
    <cellStyle name="Comma 30 5" xfId="14356" xr:uid="{00000000-0005-0000-0000-0000DF340000}"/>
    <cellStyle name="Comma 30 5 2" xfId="14357" xr:uid="{00000000-0005-0000-0000-0000E0340000}"/>
    <cellStyle name="Comma 30 6" xfId="14358" xr:uid="{00000000-0005-0000-0000-0000E1340000}"/>
    <cellStyle name="Comma 30 6 2" xfId="14359" xr:uid="{00000000-0005-0000-0000-0000E2340000}"/>
    <cellStyle name="Comma 30 7" xfId="14360" xr:uid="{00000000-0005-0000-0000-0000E3340000}"/>
    <cellStyle name="Comma 30 7 2" xfId="14361" xr:uid="{00000000-0005-0000-0000-0000E4340000}"/>
    <cellStyle name="Comma 30 8" xfId="14362" xr:uid="{00000000-0005-0000-0000-0000E5340000}"/>
    <cellStyle name="Comma 30 8 2" xfId="14363" xr:uid="{00000000-0005-0000-0000-0000E6340000}"/>
    <cellStyle name="Comma 30 9" xfId="14364" xr:uid="{00000000-0005-0000-0000-0000E7340000}"/>
    <cellStyle name="Comma 30 9 2" xfId="14365" xr:uid="{00000000-0005-0000-0000-0000E8340000}"/>
    <cellStyle name="Comma 31" xfId="14366" xr:uid="{00000000-0005-0000-0000-0000E9340000}"/>
    <cellStyle name="Comma 31 10" xfId="14367" xr:uid="{00000000-0005-0000-0000-0000EA340000}"/>
    <cellStyle name="Comma 31 10 2" xfId="14368" xr:uid="{00000000-0005-0000-0000-0000EB340000}"/>
    <cellStyle name="Comma 31 11" xfId="14369" xr:uid="{00000000-0005-0000-0000-0000EC340000}"/>
    <cellStyle name="Comma 31 11 2" xfId="14370" xr:uid="{00000000-0005-0000-0000-0000ED340000}"/>
    <cellStyle name="Comma 31 12" xfId="14371" xr:uid="{00000000-0005-0000-0000-0000EE340000}"/>
    <cellStyle name="Comma 31 12 2" xfId="14372" xr:uid="{00000000-0005-0000-0000-0000EF340000}"/>
    <cellStyle name="Comma 31 13" xfId="14373" xr:uid="{00000000-0005-0000-0000-0000F0340000}"/>
    <cellStyle name="Comma 31 13 2" xfId="14374" xr:uid="{00000000-0005-0000-0000-0000F1340000}"/>
    <cellStyle name="Comma 31 14" xfId="14375" xr:uid="{00000000-0005-0000-0000-0000F2340000}"/>
    <cellStyle name="Comma 31 14 2" xfId="14376" xr:uid="{00000000-0005-0000-0000-0000F3340000}"/>
    <cellStyle name="Comma 31 15" xfId="14377" xr:uid="{00000000-0005-0000-0000-0000F4340000}"/>
    <cellStyle name="Comma 31 15 2" xfId="14378" xr:uid="{00000000-0005-0000-0000-0000F5340000}"/>
    <cellStyle name="Comma 31 16" xfId="14379" xr:uid="{00000000-0005-0000-0000-0000F6340000}"/>
    <cellStyle name="Comma 31 16 2" xfId="14380" xr:uid="{00000000-0005-0000-0000-0000F7340000}"/>
    <cellStyle name="Comma 31 17" xfId="14381" xr:uid="{00000000-0005-0000-0000-0000F8340000}"/>
    <cellStyle name="Comma 31 17 2" xfId="14382" xr:uid="{00000000-0005-0000-0000-0000F9340000}"/>
    <cellStyle name="Comma 31 18" xfId="14383" xr:uid="{00000000-0005-0000-0000-0000FA340000}"/>
    <cellStyle name="Comma 31 18 2" xfId="14384" xr:uid="{00000000-0005-0000-0000-0000FB340000}"/>
    <cellStyle name="Comma 31 19" xfId="14385" xr:uid="{00000000-0005-0000-0000-0000FC340000}"/>
    <cellStyle name="Comma 31 19 2" xfId="14386" xr:uid="{00000000-0005-0000-0000-0000FD340000}"/>
    <cellStyle name="Comma 31 2" xfId="14387" xr:uid="{00000000-0005-0000-0000-0000FE340000}"/>
    <cellStyle name="Comma 31 2 2" xfId="14388" xr:uid="{00000000-0005-0000-0000-0000FF340000}"/>
    <cellStyle name="Comma 31 20" xfId="14389" xr:uid="{00000000-0005-0000-0000-000000350000}"/>
    <cellStyle name="Comma 31 20 2" xfId="14390" xr:uid="{00000000-0005-0000-0000-000001350000}"/>
    <cellStyle name="Comma 31 21" xfId="14391" xr:uid="{00000000-0005-0000-0000-000002350000}"/>
    <cellStyle name="Comma 31 21 2" xfId="14392" xr:uid="{00000000-0005-0000-0000-000003350000}"/>
    <cellStyle name="Comma 31 22" xfId="14393" xr:uid="{00000000-0005-0000-0000-000004350000}"/>
    <cellStyle name="Comma 31 22 2" xfId="14394" xr:uid="{00000000-0005-0000-0000-000005350000}"/>
    <cellStyle name="Comma 31 23" xfId="14395" xr:uid="{00000000-0005-0000-0000-000006350000}"/>
    <cellStyle name="Comma 31 23 2" xfId="14396" xr:uid="{00000000-0005-0000-0000-000007350000}"/>
    <cellStyle name="Comma 31 24" xfId="14397" xr:uid="{00000000-0005-0000-0000-000008350000}"/>
    <cellStyle name="Comma 31 25" xfId="14398" xr:uid="{00000000-0005-0000-0000-000009350000}"/>
    <cellStyle name="Comma 31 3" xfId="14399" xr:uid="{00000000-0005-0000-0000-00000A350000}"/>
    <cellStyle name="Comma 31 3 2" xfId="14400" xr:uid="{00000000-0005-0000-0000-00000B350000}"/>
    <cellStyle name="Comma 31 4" xfId="14401" xr:uid="{00000000-0005-0000-0000-00000C350000}"/>
    <cellStyle name="Comma 31 4 2" xfId="14402" xr:uid="{00000000-0005-0000-0000-00000D350000}"/>
    <cellStyle name="Comma 31 5" xfId="14403" xr:uid="{00000000-0005-0000-0000-00000E350000}"/>
    <cellStyle name="Comma 31 5 2" xfId="14404" xr:uid="{00000000-0005-0000-0000-00000F350000}"/>
    <cellStyle name="Comma 31 6" xfId="14405" xr:uid="{00000000-0005-0000-0000-000010350000}"/>
    <cellStyle name="Comma 31 6 2" xfId="14406" xr:uid="{00000000-0005-0000-0000-000011350000}"/>
    <cellStyle name="Comma 31 7" xfId="14407" xr:uid="{00000000-0005-0000-0000-000012350000}"/>
    <cellStyle name="Comma 31 7 2" xfId="14408" xr:uid="{00000000-0005-0000-0000-000013350000}"/>
    <cellStyle name="Comma 31 8" xfId="14409" xr:uid="{00000000-0005-0000-0000-000014350000}"/>
    <cellStyle name="Comma 31 8 2" xfId="14410" xr:uid="{00000000-0005-0000-0000-000015350000}"/>
    <cellStyle name="Comma 31 9" xfId="14411" xr:uid="{00000000-0005-0000-0000-000016350000}"/>
    <cellStyle name="Comma 31 9 2" xfId="14412" xr:uid="{00000000-0005-0000-0000-000017350000}"/>
    <cellStyle name="Comma 32" xfId="14413" xr:uid="{00000000-0005-0000-0000-000018350000}"/>
    <cellStyle name="Comma 32 10" xfId="14414" xr:uid="{00000000-0005-0000-0000-000019350000}"/>
    <cellStyle name="Comma 32 10 2" xfId="14415" xr:uid="{00000000-0005-0000-0000-00001A350000}"/>
    <cellStyle name="Comma 32 11" xfId="14416" xr:uid="{00000000-0005-0000-0000-00001B350000}"/>
    <cellStyle name="Comma 32 11 2" xfId="14417" xr:uid="{00000000-0005-0000-0000-00001C350000}"/>
    <cellStyle name="Comma 32 12" xfId="14418" xr:uid="{00000000-0005-0000-0000-00001D350000}"/>
    <cellStyle name="Comma 32 12 2" xfId="14419" xr:uid="{00000000-0005-0000-0000-00001E350000}"/>
    <cellStyle name="Comma 32 13" xfId="14420" xr:uid="{00000000-0005-0000-0000-00001F350000}"/>
    <cellStyle name="Comma 32 13 2" xfId="14421" xr:uid="{00000000-0005-0000-0000-000020350000}"/>
    <cellStyle name="Comma 32 14" xfId="14422" xr:uid="{00000000-0005-0000-0000-000021350000}"/>
    <cellStyle name="Comma 32 14 2" xfId="14423" xr:uid="{00000000-0005-0000-0000-000022350000}"/>
    <cellStyle name="Comma 32 15" xfId="14424" xr:uid="{00000000-0005-0000-0000-000023350000}"/>
    <cellStyle name="Comma 32 15 2" xfId="14425" xr:uid="{00000000-0005-0000-0000-000024350000}"/>
    <cellStyle name="Comma 32 16" xfId="14426" xr:uid="{00000000-0005-0000-0000-000025350000}"/>
    <cellStyle name="Comma 32 16 2" xfId="14427" xr:uid="{00000000-0005-0000-0000-000026350000}"/>
    <cellStyle name="Comma 32 17" xfId="14428" xr:uid="{00000000-0005-0000-0000-000027350000}"/>
    <cellStyle name="Comma 32 17 2" xfId="14429" xr:uid="{00000000-0005-0000-0000-000028350000}"/>
    <cellStyle name="Comma 32 18" xfId="14430" xr:uid="{00000000-0005-0000-0000-000029350000}"/>
    <cellStyle name="Comma 32 18 2" xfId="14431" xr:uid="{00000000-0005-0000-0000-00002A350000}"/>
    <cellStyle name="Comma 32 19" xfId="14432" xr:uid="{00000000-0005-0000-0000-00002B350000}"/>
    <cellStyle name="Comma 32 19 2" xfId="14433" xr:uid="{00000000-0005-0000-0000-00002C350000}"/>
    <cellStyle name="Comma 32 2" xfId="14434" xr:uid="{00000000-0005-0000-0000-00002D350000}"/>
    <cellStyle name="Comma 32 2 2" xfId="14435" xr:uid="{00000000-0005-0000-0000-00002E350000}"/>
    <cellStyle name="Comma 32 20" xfId="14436" xr:uid="{00000000-0005-0000-0000-00002F350000}"/>
    <cellStyle name="Comma 32 20 2" xfId="14437" xr:uid="{00000000-0005-0000-0000-000030350000}"/>
    <cellStyle name="Comma 32 21" xfId="14438" xr:uid="{00000000-0005-0000-0000-000031350000}"/>
    <cellStyle name="Comma 32 21 2" xfId="14439" xr:uid="{00000000-0005-0000-0000-000032350000}"/>
    <cellStyle name="Comma 32 22" xfId="14440" xr:uid="{00000000-0005-0000-0000-000033350000}"/>
    <cellStyle name="Comma 32 22 2" xfId="14441" xr:uid="{00000000-0005-0000-0000-000034350000}"/>
    <cellStyle name="Comma 32 23" xfId="14442" xr:uid="{00000000-0005-0000-0000-000035350000}"/>
    <cellStyle name="Comma 32 23 2" xfId="14443" xr:uid="{00000000-0005-0000-0000-000036350000}"/>
    <cellStyle name="Comma 32 24" xfId="14444" xr:uid="{00000000-0005-0000-0000-000037350000}"/>
    <cellStyle name="Comma 32 25" xfId="14445" xr:uid="{00000000-0005-0000-0000-000038350000}"/>
    <cellStyle name="Comma 32 3" xfId="14446" xr:uid="{00000000-0005-0000-0000-000039350000}"/>
    <cellStyle name="Comma 32 3 2" xfId="14447" xr:uid="{00000000-0005-0000-0000-00003A350000}"/>
    <cellStyle name="Comma 32 4" xfId="14448" xr:uid="{00000000-0005-0000-0000-00003B350000}"/>
    <cellStyle name="Comma 32 4 2" xfId="14449" xr:uid="{00000000-0005-0000-0000-00003C350000}"/>
    <cellStyle name="Comma 32 5" xfId="14450" xr:uid="{00000000-0005-0000-0000-00003D350000}"/>
    <cellStyle name="Comma 32 5 2" xfId="14451" xr:uid="{00000000-0005-0000-0000-00003E350000}"/>
    <cellStyle name="Comma 32 6" xfId="14452" xr:uid="{00000000-0005-0000-0000-00003F350000}"/>
    <cellStyle name="Comma 32 6 2" xfId="14453" xr:uid="{00000000-0005-0000-0000-000040350000}"/>
    <cellStyle name="Comma 32 7" xfId="14454" xr:uid="{00000000-0005-0000-0000-000041350000}"/>
    <cellStyle name="Comma 32 7 2" xfId="14455" xr:uid="{00000000-0005-0000-0000-000042350000}"/>
    <cellStyle name="Comma 32 8" xfId="14456" xr:uid="{00000000-0005-0000-0000-000043350000}"/>
    <cellStyle name="Comma 32 8 2" xfId="14457" xr:uid="{00000000-0005-0000-0000-000044350000}"/>
    <cellStyle name="Comma 32 9" xfId="14458" xr:uid="{00000000-0005-0000-0000-000045350000}"/>
    <cellStyle name="Comma 32 9 2" xfId="14459" xr:uid="{00000000-0005-0000-0000-000046350000}"/>
    <cellStyle name="Comma 33" xfId="14460" xr:uid="{00000000-0005-0000-0000-000047350000}"/>
    <cellStyle name="Comma 33 10" xfId="14461" xr:uid="{00000000-0005-0000-0000-000048350000}"/>
    <cellStyle name="Comma 33 10 2" xfId="14462" xr:uid="{00000000-0005-0000-0000-000049350000}"/>
    <cellStyle name="Comma 33 11" xfId="14463" xr:uid="{00000000-0005-0000-0000-00004A350000}"/>
    <cellStyle name="Comma 33 11 2" xfId="14464" xr:uid="{00000000-0005-0000-0000-00004B350000}"/>
    <cellStyle name="Comma 33 12" xfId="14465" xr:uid="{00000000-0005-0000-0000-00004C350000}"/>
    <cellStyle name="Comma 33 12 2" xfId="14466" xr:uid="{00000000-0005-0000-0000-00004D350000}"/>
    <cellStyle name="Comma 33 13" xfId="14467" xr:uid="{00000000-0005-0000-0000-00004E350000}"/>
    <cellStyle name="Comma 33 13 2" xfId="14468" xr:uid="{00000000-0005-0000-0000-00004F350000}"/>
    <cellStyle name="Comma 33 14" xfId="14469" xr:uid="{00000000-0005-0000-0000-000050350000}"/>
    <cellStyle name="Comma 33 14 2" xfId="14470" xr:uid="{00000000-0005-0000-0000-000051350000}"/>
    <cellStyle name="Comma 33 15" xfId="14471" xr:uid="{00000000-0005-0000-0000-000052350000}"/>
    <cellStyle name="Comma 33 15 2" xfId="14472" xr:uid="{00000000-0005-0000-0000-000053350000}"/>
    <cellStyle name="Comma 33 16" xfId="14473" xr:uid="{00000000-0005-0000-0000-000054350000}"/>
    <cellStyle name="Comma 33 16 2" xfId="14474" xr:uid="{00000000-0005-0000-0000-000055350000}"/>
    <cellStyle name="Comma 33 17" xfId="14475" xr:uid="{00000000-0005-0000-0000-000056350000}"/>
    <cellStyle name="Comma 33 17 2" xfId="14476" xr:uid="{00000000-0005-0000-0000-000057350000}"/>
    <cellStyle name="Comma 33 18" xfId="14477" xr:uid="{00000000-0005-0000-0000-000058350000}"/>
    <cellStyle name="Comma 33 18 2" xfId="14478" xr:uid="{00000000-0005-0000-0000-000059350000}"/>
    <cellStyle name="Comma 33 19" xfId="14479" xr:uid="{00000000-0005-0000-0000-00005A350000}"/>
    <cellStyle name="Comma 33 19 2" xfId="14480" xr:uid="{00000000-0005-0000-0000-00005B350000}"/>
    <cellStyle name="Comma 33 2" xfId="14481" xr:uid="{00000000-0005-0000-0000-00005C350000}"/>
    <cellStyle name="Comma 33 2 2" xfId="14482" xr:uid="{00000000-0005-0000-0000-00005D350000}"/>
    <cellStyle name="Comma 33 20" xfId="14483" xr:uid="{00000000-0005-0000-0000-00005E350000}"/>
    <cellStyle name="Comma 33 20 2" xfId="14484" xr:uid="{00000000-0005-0000-0000-00005F350000}"/>
    <cellStyle name="Comma 33 21" xfId="14485" xr:uid="{00000000-0005-0000-0000-000060350000}"/>
    <cellStyle name="Comma 33 21 2" xfId="14486" xr:uid="{00000000-0005-0000-0000-000061350000}"/>
    <cellStyle name="Comma 33 22" xfId="14487" xr:uid="{00000000-0005-0000-0000-000062350000}"/>
    <cellStyle name="Comma 33 22 2" xfId="14488" xr:uid="{00000000-0005-0000-0000-000063350000}"/>
    <cellStyle name="Comma 33 23" xfId="14489" xr:uid="{00000000-0005-0000-0000-000064350000}"/>
    <cellStyle name="Comma 33 23 2" xfId="14490" xr:uid="{00000000-0005-0000-0000-000065350000}"/>
    <cellStyle name="Comma 33 24" xfId="14491" xr:uid="{00000000-0005-0000-0000-000066350000}"/>
    <cellStyle name="Comma 33 25" xfId="14492" xr:uid="{00000000-0005-0000-0000-000067350000}"/>
    <cellStyle name="Comma 33 3" xfId="14493" xr:uid="{00000000-0005-0000-0000-000068350000}"/>
    <cellStyle name="Comma 33 3 2" xfId="14494" xr:uid="{00000000-0005-0000-0000-000069350000}"/>
    <cellStyle name="Comma 33 4" xfId="14495" xr:uid="{00000000-0005-0000-0000-00006A350000}"/>
    <cellStyle name="Comma 33 4 2" xfId="14496" xr:uid="{00000000-0005-0000-0000-00006B350000}"/>
    <cellStyle name="Comma 33 5" xfId="14497" xr:uid="{00000000-0005-0000-0000-00006C350000}"/>
    <cellStyle name="Comma 33 5 2" xfId="14498" xr:uid="{00000000-0005-0000-0000-00006D350000}"/>
    <cellStyle name="Comma 33 6" xfId="14499" xr:uid="{00000000-0005-0000-0000-00006E350000}"/>
    <cellStyle name="Comma 33 6 2" xfId="14500" xr:uid="{00000000-0005-0000-0000-00006F350000}"/>
    <cellStyle name="Comma 33 7" xfId="14501" xr:uid="{00000000-0005-0000-0000-000070350000}"/>
    <cellStyle name="Comma 33 7 2" xfId="14502" xr:uid="{00000000-0005-0000-0000-000071350000}"/>
    <cellStyle name="Comma 33 8" xfId="14503" xr:uid="{00000000-0005-0000-0000-000072350000}"/>
    <cellStyle name="Comma 33 8 2" xfId="14504" xr:uid="{00000000-0005-0000-0000-000073350000}"/>
    <cellStyle name="Comma 33 9" xfId="14505" xr:uid="{00000000-0005-0000-0000-000074350000}"/>
    <cellStyle name="Comma 33 9 2" xfId="14506" xr:uid="{00000000-0005-0000-0000-000075350000}"/>
    <cellStyle name="Comma 34" xfId="14507" xr:uid="{00000000-0005-0000-0000-000076350000}"/>
    <cellStyle name="Comma 34 2" xfId="14508" xr:uid="{00000000-0005-0000-0000-000077350000}"/>
    <cellStyle name="Comma 34 3" xfId="14509" xr:uid="{00000000-0005-0000-0000-000078350000}"/>
    <cellStyle name="Comma 35" xfId="14510" xr:uid="{00000000-0005-0000-0000-000079350000}"/>
    <cellStyle name="Comma 35 2" xfId="14511" xr:uid="{00000000-0005-0000-0000-00007A350000}"/>
    <cellStyle name="Comma 35 3" xfId="14512" xr:uid="{00000000-0005-0000-0000-00007B350000}"/>
    <cellStyle name="Comma 36" xfId="14513" xr:uid="{00000000-0005-0000-0000-00007C350000}"/>
    <cellStyle name="Comma 36 2" xfId="14514" xr:uid="{00000000-0005-0000-0000-00007D350000}"/>
    <cellStyle name="Comma 37" xfId="14515" xr:uid="{00000000-0005-0000-0000-00007E350000}"/>
    <cellStyle name="Comma 37 2" xfId="14516" xr:uid="{00000000-0005-0000-0000-00007F350000}"/>
    <cellStyle name="Comma 38" xfId="14517" xr:uid="{00000000-0005-0000-0000-000080350000}"/>
    <cellStyle name="Comma 38 2" xfId="14518" xr:uid="{00000000-0005-0000-0000-000081350000}"/>
    <cellStyle name="Comma 39" xfId="14519" xr:uid="{00000000-0005-0000-0000-000082350000}"/>
    <cellStyle name="Comma 39 2" xfId="14520" xr:uid="{00000000-0005-0000-0000-000083350000}"/>
    <cellStyle name="Comma 4" xfId="14521" xr:uid="{00000000-0005-0000-0000-000084350000}"/>
    <cellStyle name="Comma 4 2" xfId="14522" xr:uid="{00000000-0005-0000-0000-000085350000}"/>
    <cellStyle name="Comma 4 2 2" xfId="14523" xr:uid="{00000000-0005-0000-0000-000086350000}"/>
    <cellStyle name="Comma 4 2 3" xfId="14524" xr:uid="{00000000-0005-0000-0000-000087350000}"/>
    <cellStyle name="Comma 4 2 4" xfId="14525" xr:uid="{00000000-0005-0000-0000-000088350000}"/>
    <cellStyle name="Comma 4 2 5" xfId="14526" xr:uid="{00000000-0005-0000-0000-000089350000}"/>
    <cellStyle name="Comma 4 3" xfId="14527" xr:uid="{00000000-0005-0000-0000-00008A350000}"/>
    <cellStyle name="Comma 4 4" xfId="14528" xr:uid="{00000000-0005-0000-0000-00008B350000}"/>
    <cellStyle name="Comma 40" xfId="14529" xr:uid="{00000000-0005-0000-0000-00008C350000}"/>
    <cellStyle name="Comma 40 2" xfId="14530" xr:uid="{00000000-0005-0000-0000-00008D350000}"/>
    <cellStyle name="Comma 41" xfId="14531" xr:uid="{00000000-0005-0000-0000-00008E350000}"/>
    <cellStyle name="Comma 41 2" xfId="14532" xr:uid="{00000000-0005-0000-0000-00008F350000}"/>
    <cellStyle name="Comma 42" xfId="14533" xr:uid="{00000000-0005-0000-0000-000090350000}"/>
    <cellStyle name="Comma 42 2" xfId="14534" xr:uid="{00000000-0005-0000-0000-000091350000}"/>
    <cellStyle name="Comma 43" xfId="14535" xr:uid="{00000000-0005-0000-0000-000092350000}"/>
    <cellStyle name="Comma 43 2" xfId="14536" xr:uid="{00000000-0005-0000-0000-000093350000}"/>
    <cellStyle name="Comma 44" xfId="14537" xr:uid="{00000000-0005-0000-0000-000094350000}"/>
    <cellStyle name="Comma 44 2" xfId="14538" xr:uid="{00000000-0005-0000-0000-000095350000}"/>
    <cellStyle name="Comma 45" xfId="14539" xr:uid="{00000000-0005-0000-0000-000096350000}"/>
    <cellStyle name="Comma 45 2" xfId="14540" xr:uid="{00000000-0005-0000-0000-000097350000}"/>
    <cellStyle name="Comma 46" xfId="14541" xr:uid="{00000000-0005-0000-0000-000098350000}"/>
    <cellStyle name="Comma 46 2" xfId="14542" xr:uid="{00000000-0005-0000-0000-000099350000}"/>
    <cellStyle name="Comma 47" xfId="14543" xr:uid="{00000000-0005-0000-0000-00009A350000}"/>
    <cellStyle name="Comma 47 2" xfId="14544" xr:uid="{00000000-0005-0000-0000-00009B350000}"/>
    <cellStyle name="Comma 48" xfId="14545" xr:uid="{00000000-0005-0000-0000-00009C350000}"/>
    <cellStyle name="Comma 49" xfId="14546" xr:uid="{00000000-0005-0000-0000-00009D350000}"/>
    <cellStyle name="Comma 49 2" xfId="14547" xr:uid="{00000000-0005-0000-0000-00009E350000}"/>
    <cellStyle name="Comma 5" xfId="14548" xr:uid="{00000000-0005-0000-0000-00009F350000}"/>
    <cellStyle name="Comma 5 2" xfId="14549" xr:uid="{00000000-0005-0000-0000-0000A0350000}"/>
    <cellStyle name="Comma 5 2 2" xfId="14550" xr:uid="{00000000-0005-0000-0000-0000A1350000}"/>
    <cellStyle name="Comma 5 2 3" xfId="14551" xr:uid="{00000000-0005-0000-0000-0000A2350000}"/>
    <cellStyle name="Comma 5 2 4" xfId="14552" xr:uid="{00000000-0005-0000-0000-0000A3350000}"/>
    <cellStyle name="Comma 5 2 5" xfId="14553" xr:uid="{00000000-0005-0000-0000-0000A4350000}"/>
    <cellStyle name="Comma 5 3" xfId="14554" xr:uid="{00000000-0005-0000-0000-0000A5350000}"/>
    <cellStyle name="Comma 5 4" xfId="14555" xr:uid="{00000000-0005-0000-0000-0000A6350000}"/>
    <cellStyle name="Comma 5 5" xfId="14556" xr:uid="{00000000-0005-0000-0000-0000A7350000}"/>
    <cellStyle name="Comma 50" xfId="14557" xr:uid="{00000000-0005-0000-0000-0000A8350000}"/>
    <cellStyle name="Comma 50 2" xfId="14558" xr:uid="{00000000-0005-0000-0000-0000A9350000}"/>
    <cellStyle name="Comma 51" xfId="14559" xr:uid="{00000000-0005-0000-0000-0000AA350000}"/>
    <cellStyle name="Comma 51 2" xfId="14560" xr:uid="{00000000-0005-0000-0000-0000AB350000}"/>
    <cellStyle name="Comma 52" xfId="14561" xr:uid="{00000000-0005-0000-0000-0000AC350000}"/>
    <cellStyle name="Comma 52 2" xfId="14562" xr:uid="{00000000-0005-0000-0000-0000AD350000}"/>
    <cellStyle name="Comma 53" xfId="14563" xr:uid="{00000000-0005-0000-0000-0000AE350000}"/>
    <cellStyle name="Comma 53 2" xfId="14564" xr:uid="{00000000-0005-0000-0000-0000AF350000}"/>
    <cellStyle name="Comma 54" xfId="14565" xr:uid="{00000000-0005-0000-0000-0000B0350000}"/>
    <cellStyle name="Comma 55" xfId="14566" xr:uid="{00000000-0005-0000-0000-0000B1350000}"/>
    <cellStyle name="Comma 56" xfId="14567" xr:uid="{00000000-0005-0000-0000-0000B2350000}"/>
    <cellStyle name="Comma 57" xfId="14568" xr:uid="{00000000-0005-0000-0000-0000B3350000}"/>
    <cellStyle name="Comma 58" xfId="14569" xr:uid="{00000000-0005-0000-0000-0000B4350000}"/>
    <cellStyle name="Comma 59" xfId="14570" xr:uid="{00000000-0005-0000-0000-0000B5350000}"/>
    <cellStyle name="Comma 6" xfId="14571" xr:uid="{00000000-0005-0000-0000-0000B6350000}"/>
    <cellStyle name="Comma 6 2" xfId="14572" xr:uid="{00000000-0005-0000-0000-0000B7350000}"/>
    <cellStyle name="Comma 6 2 2" xfId="14573" xr:uid="{00000000-0005-0000-0000-0000B8350000}"/>
    <cellStyle name="Comma 6 2 3" xfId="14574" xr:uid="{00000000-0005-0000-0000-0000B9350000}"/>
    <cellStyle name="Comma 6 2 4" xfId="14575" xr:uid="{00000000-0005-0000-0000-0000BA350000}"/>
    <cellStyle name="Comma 6 2 5" xfId="14576" xr:uid="{00000000-0005-0000-0000-0000BB350000}"/>
    <cellStyle name="Comma 6 3" xfId="14577" xr:uid="{00000000-0005-0000-0000-0000BC350000}"/>
    <cellStyle name="Comma 6 4" xfId="14578" xr:uid="{00000000-0005-0000-0000-0000BD350000}"/>
    <cellStyle name="Comma 6 5" xfId="14579" xr:uid="{00000000-0005-0000-0000-0000BE350000}"/>
    <cellStyle name="Comma 60" xfId="14580" xr:uid="{00000000-0005-0000-0000-0000BF350000}"/>
    <cellStyle name="Comma 61" xfId="14581" xr:uid="{00000000-0005-0000-0000-0000C0350000}"/>
    <cellStyle name="Comma 62" xfId="14582" xr:uid="{00000000-0005-0000-0000-0000C1350000}"/>
    <cellStyle name="Comma 63" xfId="14583" xr:uid="{00000000-0005-0000-0000-0000C2350000}"/>
    <cellStyle name="Comma 63 2" xfId="14584" xr:uid="{00000000-0005-0000-0000-0000C3350000}"/>
    <cellStyle name="Comma 64" xfId="14585" xr:uid="{00000000-0005-0000-0000-0000C4350000}"/>
    <cellStyle name="Comma 64 2" xfId="14586" xr:uid="{00000000-0005-0000-0000-0000C5350000}"/>
    <cellStyle name="Comma 65" xfId="14587" xr:uid="{00000000-0005-0000-0000-0000C6350000}"/>
    <cellStyle name="Comma 65 2" xfId="14588" xr:uid="{00000000-0005-0000-0000-0000C7350000}"/>
    <cellStyle name="Comma 66" xfId="14589" xr:uid="{00000000-0005-0000-0000-0000C8350000}"/>
    <cellStyle name="Comma 66 2" xfId="14590" xr:uid="{00000000-0005-0000-0000-0000C9350000}"/>
    <cellStyle name="Comma 67" xfId="14591" xr:uid="{00000000-0005-0000-0000-0000CA350000}"/>
    <cellStyle name="Comma 67 2" xfId="14592" xr:uid="{00000000-0005-0000-0000-0000CB350000}"/>
    <cellStyle name="Comma 67 2 2" xfId="14593" xr:uid="{00000000-0005-0000-0000-0000CC350000}"/>
    <cellStyle name="Comma 67 3" xfId="14594" xr:uid="{00000000-0005-0000-0000-0000CD350000}"/>
    <cellStyle name="Comma 68" xfId="14595" xr:uid="{00000000-0005-0000-0000-0000CE350000}"/>
    <cellStyle name="Comma 68 2" xfId="14596" xr:uid="{00000000-0005-0000-0000-0000CF350000}"/>
    <cellStyle name="Comma 68 2 2" xfId="14597" xr:uid="{00000000-0005-0000-0000-0000D0350000}"/>
    <cellStyle name="Comma 68 3" xfId="14598" xr:uid="{00000000-0005-0000-0000-0000D1350000}"/>
    <cellStyle name="Comma 69" xfId="14599" xr:uid="{00000000-0005-0000-0000-0000D2350000}"/>
    <cellStyle name="Comma 69 2" xfId="14600" xr:uid="{00000000-0005-0000-0000-0000D3350000}"/>
    <cellStyle name="Comma 69 2 2" xfId="14601" xr:uid="{00000000-0005-0000-0000-0000D4350000}"/>
    <cellStyle name="Comma 69 3" xfId="14602" xr:uid="{00000000-0005-0000-0000-0000D5350000}"/>
    <cellStyle name="Comma 7" xfId="14603" xr:uid="{00000000-0005-0000-0000-0000D6350000}"/>
    <cellStyle name="Comma 7 2" xfId="591" xr:uid="{00000000-0005-0000-0000-0000D7350000}"/>
    <cellStyle name="Comma 7 2 2" xfId="14604" xr:uid="{00000000-0005-0000-0000-0000D8350000}"/>
    <cellStyle name="Comma 7 2 3" xfId="14605" xr:uid="{00000000-0005-0000-0000-0000D9350000}"/>
    <cellStyle name="Comma 7 2 4" xfId="14606" xr:uid="{00000000-0005-0000-0000-0000DA350000}"/>
    <cellStyle name="Comma 7 2 5" xfId="14607" xr:uid="{00000000-0005-0000-0000-0000DB350000}"/>
    <cellStyle name="Comma 7 3" xfId="14608" xr:uid="{00000000-0005-0000-0000-0000DC350000}"/>
    <cellStyle name="Comma 7 4" xfId="14609" xr:uid="{00000000-0005-0000-0000-0000DD350000}"/>
    <cellStyle name="Comma 7 5" xfId="14610" xr:uid="{00000000-0005-0000-0000-0000DE350000}"/>
    <cellStyle name="Comma 70" xfId="14611" xr:uid="{00000000-0005-0000-0000-0000DF350000}"/>
    <cellStyle name="Comma 70 2" xfId="14612" xr:uid="{00000000-0005-0000-0000-0000E0350000}"/>
    <cellStyle name="Comma 70 2 2" xfId="14613" xr:uid="{00000000-0005-0000-0000-0000E1350000}"/>
    <cellStyle name="Comma 70 3" xfId="14614" xr:uid="{00000000-0005-0000-0000-0000E2350000}"/>
    <cellStyle name="Comma 71" xfId="14615" xr:uid="{00000000-0005-0000-0000-0000E3350000}"/>
    <cellStyle name="Comma 71 2" xfId="14616" xr:uid="{00000000-0005-0000-0000-0000E4350000}"/>
    <cellStyle name="Comma 71 2 2" xfId="14617" xr:uid="{00000000-0005-0000-0000-0000E5350000}"/>
    <cellStyle name="Comma 71 3" xfId="14618" xr:uid="{00000000-0005-0000-0000-0000E6350000}"/>
    <cellStyle name="Comma 72" xfId="14619" xr:uid="{00000000-0005-0000-0000-0000E7350000}"/>
    <cellStyle name="Comma 72 2" xfId="14620" xr:uid="{00000000-0005-0000-0000-0000E8350000}"/>
    <cellStyle name="Comma 72 2 2" xfId="14621" xr:uid="{00000000-0005-0000-0000-0000E9350000}"/>
    <cellStyle name="Comma 72 3" xfId="14622" xr:uid="{00000000-0005-0000-0000-0000EA350000}"/>
    <cellStyle name="Comma 73" xfId="14623" xr:uid="{00000000-0005-0000-0000-0000EB350000}"/>
    <cellStyle name="Comma 73 2" xfId="14624" xr:uid="{00000000-0005-0000-0000-0000EC350000}"/>
    <cellStyle name="Comma 73 2 2" xfId="14625" xr:uid="{00000000-0005-0000-0000-0000ED350000}"/>
    <cellStyle name="Comma 73 3" xfId="14626" xr:uid="{00000000-0005-0000-0000-0000EE350000}"/>
    <cellStyle name="Comma 74" xfId="14627" xr:uid="{00000000-0005-0000-0000-0000EF350000}"/>
    <cellStyle name="Comma 74 2" xfId="14628" xr:uid="{00000000-0005-0000-0000-0000F0350000}"/>
    <cellStyle name="Comma 74 2 2" xfId="14629" xr:uid="{00000000-0005-0000-0000-0000F1350000}"/>
    <cellStyle name="Comma 74 3" xfId="14630" xr:uid="{00000000-0005-0000-0000-0000F2350000}"/>
    <cellStyle name="Comma 75" xfId="14631" xr:uid="{00000000-0005-0000-0000-0000F3350000}"/>
    <cellStyle name="Comma 75 2" xfId="14632" xr:uid="{00000000-0005-0000-0000-0000F4350000}"/>
    <cellStyle name="Comma 75 2 2" xfId="14633" xr:uid="{00000000-0005-0000-0000-0000F5350000}"/>
    <cellStyle name="Comma 75 3" xfId="14634" xr:uid="{00000000-0005-0000-0000-0000F6350000}"/>
    <cellStyle name="Comma 76" xfId="14635" xr:uid="{00000000-0005-0000-0000-0000F7350000}"/>
    <cellStyle name="Comma 76 2" xfId="14636" xr:uid="{00000000-0005-0000-0000-0000F8350000}"/>
    <cellStyle name="Comma 76 2 2" xfId="14637" xr:uid="{00000000-0005-0000-0000-0000F9350000}"/>
    <cellStyle name="Comma 76 3" xfId="14638" xr:uid="{00000000-0005-0000-0000-0000FA350000}"/>
    <cellStyle name="Comma 77" xfId="14639" xr:uid="{00000000-0005-0000-0000-0000FB350000}"/>
    <cellStyle name="Comma 77 2" xfId="14640" xr:uid="{00000000-0005-0000-0000-0000FC350000}"/>
    <cellStyle name="Comma 77 2 2" xfId="14641" xr:uid="{00000000-0005-0000-0000-0000FD350000}"/>
    <cellStyle name="Comma 77 3" xfId="14642" xr:uid="{00000000-0005-0000-0000-0000FE350000}"/>
    <cellStyle name="Comma 78" xfId="14643" xr:uid="{00000000-0005-0000-0000-0000FF350000}"/>
    <cellStyle name="Comma 78 2" xfId="14644" xr:uid="{00000000-0005-0000-0000-000000360000}"/>
    <cellStyle name="Comma 78 2 2" xfId="14645" xr:uid="{00000000-0005-0000-0000-000001360000}"/>
    <cellStyle name="Comma 78 3" xfId="14646" xr:uid="{00000000-0005-0000-0000-000002360000}"/>
    <cellStyle name="Comma 79" xfId="14647" xr:uid="{00000000-0005-0000-0000-000003360000}"/>
    <cellStyle name="Comma 79 2" xfId="14648" xr:uid="{00000000-0005-0000-0000-000004360000}"/>
    <cellStyle name="Comma 79 2 2" xfId="14649" xr:uid="{00000000-0005-0000-0000-000005360000}"/>
    <cellStyle name="Comma 79 3" xfId="14650" xr:uid="{00000000-0005-0000-0000-000006360000}"/>
    <cellStyle name="Comma 8" xfId="14651" xr:uid="{00000000-0005-0000-0000-000007360000}"/>
    <cellStyle name="Comma 8 2" xfId="14652" xr:uid="{00000000-0005-0000-0000-000008360000}"/>
    <cellStyle name="Comma 8 2 2" xfId="14653" xr:uid="{00000000-0005-0000-0000-000009360000}"/>
    <cellStyle name="Comma 8 2 3" xfId="14654" xr:uid="{00000000-0005-0000-0000-00000A360000}"/>
    <cellStyle name="Comma 8 2 4" xfId="14655" xr:uid="{00000000-0005-0000-0000-00000B360000}"/>
    <cellStyle name="Comma 8 2 5" xfId="14656" xr:uid="{00000000-0005-0000-0000-00000C360000}"/>
    <cellStyle name="Comma 8 3" xfId="14657" xr:uid="{00000000-0005-0000-0000-00000D360000}"/>
    <cellStyle name="Comma 8 4" xfId="14658" xr:uid="{00000000-0005-0000-0000-00000E360000}"/>
    <cellStyle name="Comma 80" xfId="14659" xr:uid="{00000000-0005-0000-0000-00000F360000}"/>
    <cellStyle name="Comma 80 2" xfId="14660" xr:uid="{00000000-0005-0000-0000-000010360000}"/>
    <cellStyle name="Comma 81" xfId="14661" xr:uid="{00000000-0005-0000-0000-000011360000}"/>
    <cellStyle name="Comma 81 2" xfId="14662" xr:uid="{00000000-0005-0000-0000-000012360000}"/>
    <cellStyle name="Comma 81 2 2" xfId="14663" xr:uid="{00000000-0005-0000-0000-000013360000}"/>
    <cellStyle name="Comma 81 3" xfId="14664" xr:uid="{00000000-0005-0000-0000-000014360000}"/>
    <cellStyle name="Comma 82" xfId="14665" xr:uid="{00000000-0005-0000-0000-000015360000}"/>
    <cellStyle name="Comma 82 2" xfId="14666" xr:uid="{00000000-0005-0000-0000-000016360000}"/>
    <cellStyle name="Comma 82 2 2" xfId="14667" xr:uid="{00000000-0005-0000-0000-000017360000}"/>
    <cellStyle name="Comma 82 3" xfId="14668" xr:uid="{00000000-0005-0000-0000-000018360000}"/>
    <cellStyle name="Comma 83" xfId="14669" xr:uid="{00000000-0005-0000-0000-000019360000}"/>
    <cellStyle name="Comma 84" xfId="14670" xr:uid="{00000000-0005-0000-0000-00001A360000}"/>
    <cellStyle name="Comma 85" xfId="14671" xr:uid="{00000000-0005-0000-0000-00001B360000}"/>
    <cellStyle name="Comma 85 2" xfId="14672" xr:uid="{00000000-0005-0000-0000-00001C360000}"/>
    <cellStyle name="Comma 85 2 2" xfId="14673" xr:uid="{00000000-0005-0000-0000-00001D360000}"/>
    <cellStyle name="Comma 85 3" xfId="14674" xr:uid="{00000000-0005-0000-0000-00001E360000}"/>
    <cellStyle name="Comma 86" xfId="14675" xr:uid="{00000000-0005-0000-0000-00001F360000}"/>
    <cellStyle name="Comma 86 2" xfId="14676" xr:uid="{00000000-0005-0000-0000-000020360000}"/>
    <cellStyle name="Comma 86 2 2" xfId="14677" xr:uid="{00000000-0005-0000-0000-000021360000}"/>
    <cellStyle name="Comma 86 3" xfId="14678" xr:uid="{00000000-0005-0000-0000-000022360000}"/>
    <cellStyle name="Comma 87" xfId="14679" xr:uid="{00000000-0005-0000-0000-000023360000}"/>
    <cellStyle name="Comma 87 2" xfId="14680" xr:uid="{00000000-0005-0000-0000-000024360000}"/>
    <cellStyle name="Comma 87 2 2" xfId="14681" xr:uid="{00000000-0005-0000-0000-000025360000}"/>
    <cellStyle name="Comma 87 3" xfId="14682" xr:uid="{00000000-0005-0000-0000-000026360000}"/>
    <cellStyle name="Comma 88" xfId="14683" xr:uid="{00000000-0005-0000-0000-000027360000}"/>
    <cellStyle name="Comma 88 2" xfId="14684" xr:uid="{00000000-0005-0000-0000-000028360000}"/>
    <cellStyle name="Comma 88 2 2" xfId="14685" xr:uid="{00000000-0005-0000-0000-000029360000}"/>
    <cellStyle name="Comma 88 3" xfId="14686" xr:uid="{00000000-0005-0000-0000-00002A360000}"/>
    <cellStyle name="Comma 89" xfId="14687" xr:uid="{00000000-0005-0000-0000-00002B360000}"/>
    <cellStyle name="Comma 89 2" xfId="14688" xr:uid="{00000000-0005-0000-0000-00002C360000}"/>
    <cellStyle name="Comma 89 2 2" xfId="14689" xr:uid="{00000000-0005-0000-0000-00002D360000}"/>
    <cellStyle name="Comma 89 3" xfId="14690" xr:uid="{00000000-0005-0000-0000-00002E360000}"/>
    <cellStyle name="Comma 9" xfId="14691" xr:uid="{00000000-0005-0000-0000-00002F360000}"/>
    <cellStyle name="Comma 9 2" xfId="14692" xr:uid="{00000000-0005-0000-0000-000030360000}"/>
    <cellStyle name="Comma 9 2 2" xfId="14693" xr:uid="{00000000-0005-0000-0000-000031360000}"/>
    <cellStyle name="Comma 9 2 3" xfId="14694" xr:uid="{00000000-0005-0000-0000-000032360000}"/>
    <cellStyle name="Comma 9 2 4" xfId="14695" xr:uid="{00000000-0005-0000-0000-000033360000}"/>
    <cellStyle name="Comma 9 2 5" xfId="14696" xr:uid="{00000000-0005-0000-0000-000034360000}"/>
    <cellStyle name="Comma 9 3" xfId="14697" xr:uid="{00000000-0005-0000-0000-000035360000}"/>
    <cellStyle name="Comma 9 4" xfId="14698" xr:uid="{00000000-0005-0000-0000-000036360000}"/>
    <cellStyle name="Comma 90" xfId="14699" xr:uid="{00000000-0005-0000-0000-000037360000}"/>
    <cellStyle name="Comma 90 2" xfId="14700" xr:uid="{00000000-0005-0000-0000-000038360000}"/>
    <cellStyle name="Comma 90 2 2" xfId="14701" xr:uid="{00000000-0005-0000-0000-000039360000}"/>
    <cellStyle name="Comma 90 3" xfId="14702" xr:uid="{00000000-0005-0000-0000-00003A360000}"/>
    <cellStyle name="Comma 91" xfId="14703" xr:uid="{00000000-0005-0000-0000-00003B360000}"/>
    <cellStyle name="Comma 91 2" xfId="14704" xr:uid="{00000000-0005-0000-0000-00003C360000}"/>
    <cellStyle name="Comma 91 2 2" xfId="14705" xr:uid="{00000000-0005-0000-0000-00003D360000}"/>
    <cellStyle name="Comma 91 3" xfId="14706" xr:uid="{00000000-0005-0000-0000-00003E360000}"/>
    <cellStyle name="Comma 92" xfId="14707" xr:uid="{00000000-0005-0000-0000-00003F360000}"/>
    <cellStyle name="Comma 92 2" xfId="14708" xr:uid="{00000000-0005-0000-0000-000040360000}"/>
    <cellStyle name="Comma 92 3" xfId="14709" xr:uid="{00000000-0005-0000-0000-000041360000}"/>
    <cellStyle name="Comma 93" xfId="14710" xr:uid="{00000000-0005-0000-0000-000042360000}"/>
    <cellStyle name="Comma 93 2" xfId="14711" xr:uid="{00000000-0005-0000-0000-000043360000}"/>
    <cellStyle name="Comma 94" xfId="14712" xr:uid="{00000000-0005-0000-0000-000044360000}"/>
    <cellStyle name="Comma 94 2" xfId="14713" xr:uid="{00000000-0005-0000-0000-000045360000}"/>
    <cellStyle name="Comma 94 2 2" xfId="14714" xr:uid="{00000000-0005-0000-0000-000046360000}"/>
    <cellStyle name="Comma 94 3" xfId="14715" xr:uid="{00000000-0005-0000-0000-000047360000}"/>
    <cellStyle name="Comma 95" xfId="14716" xr:uid="{00000000-0005-0000-0000-000048360000}"/>
    <cellStyle name="Comma 95 2" xfId="14717" xr:uid="{00000000-0005-0000-0000-000049360000}"/>
    <cellStyle name="Comma 95 2 2" xfId="14718" xr:uid="{00000000-0005-0000-0000-00004A360000}"/>
    <cellStyle name="Comma 95 3" xfId="14719" xr:uid="{00000000-0005-0000-0000-00004B360000}"/>
    <cellStyle name="Comma 96" xfId="14720" xr:uid="{00000000-0005-0000-0000-00004C360000}"/>
    <cellStyle name="Comma 96 2" xfId="14721" xr:uid="{00000000-0005-0000-0000-00004D360000}"/>
    <cellStyle name="Comma 96 2 2" xfId="14722" xr:uid="{00000000-0005-0000-0000-00004E360000}"/>
    <cellStyle name="Comma 96 3" xfId="14723" xr:uid="{00000000-0005-0000-0000-00004F360000}"/>
    <cellStyle name="Comma 97" xfId="14724" xr:uid="{00000000-0005-0000-0000-000050360000}"/>
    <cellStyle name="Comma 97 2" xfId="14725" xr:uid="{00000000-0005-0000-0000-000051360000}"/>
    <cellStyle name="Comma 97 2 2" xfId="14726" xr:uid="{00000000-0005-0000-0000-000052360000}"/>
    <cellStyle name="Comma 97 3" xfId="14727" xr:uid="{00000000-0005-0000-0000-000053360000}"/>
    <cellStyle name="Comma 98" xfId="14728" xr:uid="{00000000-0005-0000-0000-000054360000}"/>
    <cellStyle name="Comma 98 2" xfId="14729" xr:uid="{00000000-0005-0000-0000-000055360000}"/>
    <cellStyle name="Comma 98 2 2" xfId="14730" xr:uid="{00000000-0005-0000-0000-000056360000}"/>
    <cellStyle name="Comma 98 3" xfId="14731" xr:uid="{00000000-0005-0000-0000-000057360000}"/>
    <cellStyle name="Comma 99" xfId="14732" xr:uid="{00000000-0005-0000-0000-000058360000}"/>
    <cellStyle name="Comma 99 2" xfId="14733" xr:uid="{00000000-0005-0000-0000-000059360000}"/>
    <cellStyle name="Comma 99 2 2" xfId="14734" xr:uid="{00000000-0005-0000-0000-00005A360000}"/>
    <cellStyle name="Comma 99 3" xfId="14735" xr:uid="{00000000-0005-0000-0000-00005B360000}"/>
    <cellStyle name="Comma(0)" xfId="14736" xr:uid="{00000000-0005-0000-0000-00005C360000}"/>
    <cellStyle name="Comma_TB SAP CP comparison 2005-2004 - v3" xfId="176" xr:uid="{00000000-0005-0000-0000-00005D360000}"/>
    <cellStyle name="Comma0" xfId="177" xr:uid="{00000000-0005-0000-0000-00005E360000}"/>
    <cellStyle name="Comma0 - Style4" xfId="178" xr:uid="{00000000-0005-0000-0000-00005F360000}"/>
    <cellStyle name="Comma0 2" xfId="14737" xr:uid="{00000000-0005-0000-0000-000060360000}"/>
    <cellStyle name="Comma0 3" xfId="14738" xr:uid="{00000000-0005-0000-0000-000061360000}"/>
    <cellStyle name="Comma1 - Style1" xfId="179" xr:uid="{00000000-0005-0000-0000-000062360000}"/>
    <cellStyle name="CommaW" xfId="14739" xr:uid="{00000000-0005-0000-0000-000063360000}"/>
    <cellStyle name="Company" xfId="180" xr:uid="{00000000-0005-0000-0000-000064360000}"/>
    <cellStyle name="ContentsHyperlink" xfId="14740" xr:uid="{00000000-0005-0000-0000-000065360000}"/>
    <cellStyle name="CoTitle" xfId="181" xr:uid="{00000000-0005-0000-0000-000066360000}"/>
    <cellStyle name="CountryNameStyle" xfId="14741" xr:uid="{00000000-0005-0000-0000-000067360000}"/>
    <cellStyle name="Curr" xfId="182" xr:uid="{00000000-0005-0000-0000-000068360000}"/>
    <cellStyle name="Curr 2" xfId="509" xr:uid="{00000000-0005-0000-0000-000069360000}"/>
    <cellStyle name="CurRatio" xfId="183" xr:uid="{00000000-0005-0000-0000-00006A360000}"/>
    <cellStyle name="Curren - Style2" xfId="184" xr:uid="{00000000-0005-0000-0000-00006B360000}"/>
    <cellStyle name="Curren - Style5" xfId="185" xr:uid="{00000000-0005-0000-0000-00006C360000}"/>
    <cellStyle name="Currency [00]" xfId="14742" xr:uid="{00000000-0005-0000-0000-00006D360000}"/>
    <cellStyle name="Currency [00] 2" xfId="14743" xr:uid="{00000000-0005-0000-0000-00006E360000}"/>
    <cellStyle name="Currency [2]" xfId="186" xr:uid="{00000000-0005-0000-0000-00006F360000}"/>
    <cellStyle name="Currency [2] 2" xfId="510" xr:uid="{00000000-0005-0000-0000-000070360000}"/>
    <cellStyle name="Currency 0" xfId="187" xr:uid="{00000000-0005-0000-0000-000071360000}"/>
    <cellStyle name="Currency 0 2" xfId="786" xr:uid="{00000000-0005-0000-0000-000072360000}"/>
    <cellStyle name="Currency 10" xfId="590" xr:uid="{00000000-0005-0000-0000-000073360000}"/>
    <cellStyle name="Currency 10 2" xfId="14744" xr:uid="{00000000-0005-0000-0000-000074360000}"/>
    <cellStyle name="Currency 10 2 2" xfId="14745" xr:uid="{00000000-0005-0000-0000-000075360000}"/>
    <cellStyle name="Currency 10 2 3" xfId="14746" xr:uid="{00000000-0005-0000-0000-000076360000}"/>
    <cellStyle name="Currency 10 2 3 2" xfId="14747" xr:uid="{00000000-0005-0000-0000-000077360000}"/>
    <cellStyle name="Currency 10 2 4" xfId="14748" xr:uid="{00000000-0005-0000-0000-000078360000}"/>
    <cellStyle name="Currency 10 3" xfId="14749" xr:uid="{00000000-0005-0000-0000-000079360000}"/>
    <cellStyle name="Currency 10 4" xfId="14750" xr:uid="{00000000-0005-0000-0000-00007A360000}"/>
    <cellStyle name="Currency 10 4 2" xfId="14751" xr:uid="{00000000-0005-0000-0000-00007B360000}"/>
    <cellStyle name="Currency 10 5" xfId="14752" xr:uid="{00000000-0005-0000-0000-00007C360000}"/>
    <cellStyle name="Currency 11" xfId="14753" xr:uid="{00000000-0005-0000-0000-00007D360000}"/>
    <cellStyle name="Currency 11 2" xfId="14754" xr:uid="{00000000-0005-0000-0000-00007E360000}"/>
    <cellStyle name="Currency 11 2 2" xfId="14755" xr:uid="{00000000-0005-0000-0000-00007F360000}"/>
    <cellStyle name="Currency 11 2 3" xfId="14756" xr:uid="{00000000-0005-0000-0000-000080360000}"/>
    <cellStyle name="Currency 11 2 3 2" xfId="14757" xr:uid="{00000000-0005-0000-0000-000081360000}"/>
    <cellStyle name="Currency 11 2 4" xfId="14758" xr:uid="{00000000-0005-0000-0000-000082360000}"/>
    <cellStyle name="Currency 11 3" xfId="14759" xr:uid="{00000000-0005-0000-0000-000083360000}"/>
    <cellStyle name="Currency 11 4" xfId="14760" xr:uid="{00000000-0005-0000-0000-000084360000}"/>
    <cellStyle name="Currency 11 4 2" xfId="14761" xr:uid="{00000000-0005-0000-0000-000085360000}"/>
    <cellStyle name="Currency 11 5" xfId="14762" xr:uid="{00000000-0005-0000-0000-000086360000}"/>
    <cellStyle name="Currency 12" xfId="14763" xr:uid="{00000000-0005-0000-0000-000087360000}"/>
    <cellStyle name="Currency 12 2" xfId="14764" xr:uid="{00000000-0005-0000-0000-000088360000}"/>
    <cellStyle name="Currency 13" xfId="14765" xr:uid="{00000000-0005-0000-0000-000089360000}"/>
    <cellStyle name="Currency 13 2" xfId="14766" xr:uid="{00000000-0005-0000-0000-00008A360000}"/>
    <cellStyle name="Currency 13 2 2" xfId="14767" xr:uid="{00000000-0005-0000-0000-00008B360000}"/>
    <cellStyle name="Currency 13 2 3" xfId="14768" xr:uid="{00000000-0005-0000-0000-00008C360000}"/>
    <cellStyle name="Currency 13 2 3 2" xfId="14769" xr:uid="{00000000-0005-0000-0000-00008D360000}"/>
    <cellStyle name="Currency 13 2 4" xfId="14770" xr:uid="{00000000-0005-0000-0000-00008E360000}"/>
    <cellStyle name="Currency 13 3" xfId="14771" xr:uid="{00000000-0005-0000-0000-00008F360000}"/>
    <cellStyle name="Currency 13 4" xfId="14772" xr:uid="{00000000-0005-0000-0000-000090360000}"/>
    <cellStyle name="Currency 13 4 2" xfId="14773" xr:uid="{00000000-0005-0000-0000-000091360000}"/>
    <cellStyle name="Currency 13 5" xfId="14774" xr:uid="{00000000-0005-0000-0000-000092360000}"/>
    <cellStyle name="Currency 14" xfId="14775" xr:uid="{00000000-0005-0000-0000-000093360000}"/>
    <cellStyle name="Currency 14 2" xfId="14776" xr:uid="{00000000-0005-0000-0000-000094360000}"/>
    <cellStyle name="Currency 14 3" xfId="14777" xr:uid="{00000000-0005-0000-0000-000095360000}"/>
    <cellStyle name="Currency 15" xfId="14778" xr:uid="{00000000-0005-0000-0000-000096360000}"/>
    <cellStyle name="Currency 15 2" xfId="14779" xr:uid="{00000000-0005-0000-0000-000097360000}"/>
    <cellStyle name="Currency 15 3" xfId="14780" xr:uid="{00000000-0005-0000-0000-000098360000}"/>
    <cellStyle name="Currency 16" xfId="14781" xr:uid="{00000000-0005-0000-0000-000099360000}"/>
    <cellStyle name="Currency 16 2" xfId="14782" xr:uid="{00000000-0005-0000-0000-00009A360000}"/>
    <cellStyle name="Currency 16 3" xfId="14783" xr:uid="{00000000-0005-0000-0000-00009B360000}"/>
    <cellStyle name="Currency 17" xfId="14784" xr:uid="{00000000-0005-0000-0000-00009C360000}"/>
    <cellStyle name="Currency 17 2" xfId="14785" xr:uid="{00000000-0005-0000-0000-00009D360000}"/>
    <cellStyle name="Currency 18" xfId="14786" xr:uid="{00000000-0005-0000-0000-00009E360000}"/>
    <cellStyle name="Currency 18 2" xfId="14787" xr:uid="{00000000-0005-0000-0000-00009F360000}"/>
    <cellStyle name="Currency 19" xfId="14788" xr:uid="{00000000-0005-0000-0000-0000A0360000}"/>
    <cellStyle name="Currency 19 2" xfId="14789" xr:uid="{00000000-0005-0000-0000-0000A1360000}"/>
    <cellStyle name="Currency 2" xfId="188" xr:uid="{00000000-0005-0000-0000-0000A2360000}"/>
    <cellStyle name="Currency 2 2" xfId="787" xr:uid="{00000000-0005-0000-0000-0000A3360000}"/>
    <cellStyle name="Currency 2 2 2" xfId="14790" xr:uid="{00000000-0005-0000-0000-0000A4360000}"/>
    <cellStyle name="Currency 2 2 2 2" xfId="14791" xr:uid="{00000000-0005-0000-0000-0000A5360000}"/>
    <cellStyle name="Currency 2 2 3" xfId="14792" xr:uid="{00000000-0005-0000-0000-0000A6360000}"/>
    <cellStyle name="Currency 2 2 4" xfId="14793" xr:uid="{00000000-0005-0000-0000-0000A7360000}"/>
    <cellStyle name="Currency 2 2 5" xfId="14794" xr:uid="{00000000-0005-0000-0000-0000A8360000}"/>
    <cellStyle name="Currency 2 2 6" xfId="14795" xr:uid="{00000000-0005-0000-0000-0000A9360000}"/>
    <cellStyle name="Currency 2 3" xfId="1121" xr:uid="{00000000-0005-0000-0000-0000AA360000}"/>
    <cellStyle name="Currency 2 3 2" xfId="14796" xr:uid="{00000000-0005-0000-0000-0000AB360000}"/>
    <cellStyle name="Currency 2 3 2 2" xfId="14797" xr:uid="{00000000-0005-0000-0000-0000AC360000}"/>
    <cellStyle name="Currency 2 3 3" xfId="14798" xr:uid="{00000000-0005-0000-0000-0000AD360000}"/>
    <cellStyle name="Currency 2 4" xfId="14799" xr:uid="{00000000-0005-0000-0000-0000AE360000}"/>
    <cellStyle name="Currency 2 4 2" xfId="14800" xr:uid="{00000000-0005-0000-0000-0000AF360000}"/>
    <cellStyle name="Currency 2 4 3" xfId="14801" xr:uid="{00000000-0005-0000-0000-0000B0360000}"/>
    <cellStyle name="Currency 2 5" xfId="14802" xr:uid="{00000000-0005-0000-0000-0000B1360000}"/>
    <cellStyle name="Currency 20" xfId="14803" xr:uid="{00000000-0005-0000-0000-0000B2360000}"/>
    <cellStyle name="Currency 20 2" xfId="14804" xr:uid="{00000000-0005-0000-0000-0000B3360000}"/>
    <cellStyle name="Currency 21" xfId="14805" xr:uid="{00000000-0005-0000-0000-0000B4360000}"/>
    <cellStyle name="Currency 21 2" xfId="14806" xr:uid="{00000000-0005-0000-0000-0000B5360000}"/>
    <cellStyle name="Currency 22" xfId="14807" xr:uid="{00000000-0005-0000-0000-0000B6360000}"/>
    <cellStyle name="Currency 22 10" xfId="14808" xr:uid="{00000000-0005-0000-0000-0000B7360000}"/>
    <cellStyle name="Currency 22 10 2" xfId="14809" xr:uid="{00000000-0005-0000-0000-0000B8360000}"/>
    <cellStyle name="Currency 22 11" xfId="14810" xr:uid="{00000000-0005-0000-0000-0000B9360000}"/>
    <cellStyle name="Currency 22 11 2" xfId="14811" xr:uid="{00000000-0005-0000-0000-0000BA360000}"/>
    <cellStyle name="Currency 22 12" xfId="14812" xr:uid="{00000000-0005-0000-0000-0000BB360000}"/>
    <cellStyle name="Currency 22 12 2" xfId="14813" xr:uid="{00000000-0005-0000-0000-0000BC360000}"/>
    <cellStyle name="Currency 22 13" xfId="14814" xr:uid="{00000000-0005-0000-0000-0000BD360000}"/>
    <cellStyle name="Currency 22 13 2" xfId="14815" xr:uid="{00000000-0005-0000-0000-0000BE360000}"/>
    <cellStyle name="Currency 22 14" xfId="14816" xr:uid="{00000000-0005-0000-0000-0000BF360000}"/>
    <cellStyle name="Currency 22 14 2" xfId="14817" xr:uid="{00000000-0005-0000-0000-0000C0360000}"/>
    <cellStyle name="Currency 22 15" xfId="14818" xr:uid="{00000000-0005-0000-0000-0000C1360000}"/>
    <cellStyle name="Currency 22 15 2" xfId="14819" xr:uid="{00000000-0005-0000-0000-0000C2360000}"/>
    <cellStyle name="Currency 22 16" xfId="14820" xr:uid="{00000000-0005-0000-0000-0000C3360000}"/>
    <cellStyle name="Currency 22 16 2" xfId="14821" xr:uid="{00000000-0005-0000-0000-0000C4360000}"/>
    <cellStyle name="Currency 22 17" xfId="14822" xr:uid="{00000000-0005-0000-0000-0000C5360000}"/>
    <cellStyle name="Currency 22 17 2" xfId="14823" xr:uid="{00000000-0005-0000-0000-0000C6360000}"/>
    <cellStyle name="Currency 22 18" xfId="14824" xr:uid="{00000000-0005-0000-0000-0000C7360000}"/>
    <cellStyle name="Currency 22 18 2" xfId="14825" xr:uid="{00000000-0005-0000-0000-0000C8360000}"/>
    <cellStyle name="Currency 22 19" xfId="14826" xr:uid="{00000000-0005-0000-0000-0000C9360000}"/>
    <cellStyle name="Currency 22 19 2" xfId="14827" xr:uid="{00000000-0005-0000-0000-0000CA360000}"/>
    <cellStyle name="Currency 22 2" xfId="14828" xr:uid="{00000000-0005-0000-0000-0000CB360000}"/>
    <cellStyle name="Currency 22 2 2" xfId="14829" xr:uid="{00000000-0005-0000-0000-0000CC360000}"/>
    <cellStyle name="Currency 22 20" xfId="14830" xr:uid="{00000000-0005-0000-0000-0000CD360000}"/>
    <cellStyle name="Currency 22 20 2" xfId="14831" xr:uid="{00000000-0005-0000-0000-0000CE360000}"/>
    <cellStyle name="Currency 22 21" xfId="14832" xr:uid="{00000000-0005-0000-0000-0000CF360000}"/>
    <cellStyle name="Currency 22 21 2" xfId="14833" xr:uid="{00000000-0005-0000-0000-0000D0360000}"/>
    <cellStyle name="Currency 22 22" xfId="14834" xr:uid="{00000000-0005-0000-0000-0000D1360000}"/>
    <cellStyle name="Currency 22 22 2" xfId="14835" xr:uid="{00000000-0005-0000-0000-0000D2360000}"/>
    <cellStyle name="Currency 22 23" xfId="14836" xr:uid="{00000000-0005-0000-0000-0000D3360000}"/>
    <cellStyle name="Currency 22 23 2" xfId="14837" xr:uid="{00000000-0005-0000-0000-0000D4360000}"/>
    <cellStyle name="Currency 22 24" xfId="14838" xr:uid="{00000000-0005-0000-0000-0000D5360000}"/>
    <cellStyle name="Currency 22 3" xfId="14839" xr:uid="{00000000-0005-0000-0000-0000D6360000}"/>
    <cellStyle name="Currency 22 3 2" xfId="14840" xr:uid="{00000000-0005-0000-0000-0000D7360000}"/>
    <cellStyle name="Currency 22 4" xfId="14841" xr:uid="{00000000-0005-0000-0000-0000D8360000}"/>
    <cellStyle name="Currency 22 4 2" xfId="14842" xr:uid="{00000000-0005-0000-0000-0000D9360000}"/>
    <cellStyle name="Currency 22 5" xfId="14843" xr:uid="{00000000-0005-0000-0000-0000DA360000}"/>
    <cellStyle name="Currency 22 5 2" xfId="14844" xr:uid="{00000000-0005-0000-0000-0000DB360000}"/>
    <cellStyle name="Currency 22 6" xfId="14845" xr:uid="{00000000-0005-0000-0000-0000DC360000}"/>
    <cellStyle name="Currency 22 6 2" xfId="14846" xr:uid="{00000000-0005-0000-0000-0000DD360000}"/>
    <cellStyle name="Currency 22 7" xfId="14847" xr:uid="{00000000-0005-0000-0000-0000DE360000}"/>
    <cellStyle name="Currency 22 7 2" xfId="14848" xr:uid="{00000000-0005-0000-0000-0000DF360000}"/>
    <cellStyle name="Currency 22 8" xfId="14849" xr:uid="{00000000-0005-0000-0000-0000E0360000}"/>
    <cellStyle name="Currency 22 8 2" xfId="14850" xr:uid="{00000000-0005-0000-0000-0000E1360000}"/>
    <cellStyle name="Currency 22 9" xfId="14851" xr:uid="{00000000-0005-0000-0000-0000E2360000}"/>
    <cellStyle name="Currency 22 9 2" xfId="14852" xr:uid="{00000000-0005-0000-0000-0000E3360000}"/>
    <cellStyle name="Currency 23" xfId="14853" xr:uid="{00000000-0005-0000-0000-0000E4360000}"/>
    <cellStyle name="Currency 23 10" xfId="14854" xr:uid="{00000000-0005-0000-0000-0000E5360000}"/>
    <cellStyle name="Currency 23 10 2" xfId="14855" xr:uid="{00000000-0005-0000-0000-0000E6360000}"/>
    <cellStyle name="Currency 23 11" xfId="14856" xr:uid="{00000000-0005-0000-0000-0000E7360000}"/>
    <cellStyle name="Currency 23 11 2" xfId="14857" xr:uid="{00000000-0005-0000-0000-0000E8360000}"/>
    <cellStyle name="Currency 23 12" xfId="14858" xr:uid="{00000000-0005-0000-0000-0000E9360000}"/>
    <cellStyle name="Currency 23 12 2" xfId="14859" xr:uid="{00000000-0005-0000-0000-0000EA360000}"/>
    <cellStyle name="Currency 23 13" xfId="14860" xr:uid="{00000000-0005-0000-0000-0000EB360000}"/>
    <cellStyle name="Currency 23 13 2" xfId="14861" xr:uid="{00000000-0005-0000-0000-0000EC360000}"/>
    <cellStyle name="Currency 23 14" xfId="14862" xr:uid="{00000000-0005-0000-0000-0000ED360000}"/>
    <cellStyle name="Currency 23 14 2" xfId="14863" xr:uid="{00000000-0005-0000-0000-0000EE360000}"/>
    <cellStyle name="Currency 23 15" xfId="14864" xr:uid="{00000000-0005-0000-0000-0000EF360000}"/>
    <cellStyle name="Currency 23 15 2" xfId="14865" xr:uid="{00000000-0005-0000-0000-0000F0360000}"/>
    <cellStyle name="Currency 23 16" xfId="14866" xr:uid="{00000000-0005-0000-0000-0000F1360000}"/>
    <cellStyle name="Currency 23 16 2" xfId="14867" xr:uid="{00000000-0005-0000-0000-0000F2360000}"/>
    <cellStyle name="Currency 23 17" xfId="14868" xr:uid="{00000000-0005-0000-0000-0000F3360000}"/>
    <cellStyle name="Currency 23 17 2" xfId="14869" xr:uid="{00000000-0005-0000-0000-0000F4360000}"/>
    <cellStyle name="Currency 23 18" xfId="14870" xr:uid="{00000000-0005-0000-0000-0000F5360000}"/>
    <cellStyle name="Currency 23 18 2" xfId="14871" xr:uid="{00000000-0005-0000-0000-0000F6360000}"/>
    <cellStyle name="Currency 23 19" xfId="14872" xr:uid="{00000000-0005-0000-0000-0000F7360000}"/>
    <cellStyle name="Currency 23 19 2" xfId="14873" xr:uid="{00000000-0005-0000-0000-0000F8360000}"/>
    <cellStyle name="Currency 23 2" xfId="14874" xr:uid="{00000000-0005-0000-0000-0000F9360000}"/>
    <cellStyle name="Currency 23 2 2" xfId="14875" xr:uid="{00000000-0005-0000-0000-0000FA360000}"/>
    <cellStyle name="Currency 23 20" xfId="14876" xr:uid="{00000000-0005-0000-0000-0000FB360000}"/>
    <cellStyle name="Currency 23 20 2" xfId="14877" xr:uid="{00000000-0005-0000-0000-0000FC360000}"/>
    <cellStyle name="Currency 23 21" xfId="14878" xr:uid="{00000000-0005-0000-0000-0000FD360000}"/>
    <cellStyle name="Currency 23 21 2" xfId="14879" xr:uid="{00000000-0005-0000-0000-0000FE360000}"/>
    <cellStyle name="Currency 23 22" xfId="14880" xr:uid="{00000000-0005-0000-0000-0000FF360000}"/>
    <cellStyle name="Currency 23 22 2" xfId="14881" xr:uid="{00000000-0005-0000-0000-000000370000}"/>
    <cellStyle name="Currency 23 23" xfId="14882" xr:uid="{00000000-0005-0000-0000-000001370000}"/>
    <cellStyle name="Currency 23 23 2" xfId="14883" xr:uid="{00000000-0005-0000-0000-000002370000}"/>
    <cellStyle name="Currency 23 24" xfId="14884" xr:uid="{00000000-0005-0000-0000-000003370000}"/>
    <cellStyle name="Currency 23 3" xfId="14885" xr:uid="{00000000-0005-0000-0000-000004370000}"/>
    <cellStyle name="Currency 23 3 2" xfId="14886" xr:uid="{00000000-0005-0000-0000-000005370000}"/>
    <cellStyle name="Currency 23 4" xfId="14887" xr:uid="{00000000-0005-0000-0000-000006370000}"/>
    <cellStyle name="Currency 23 4 2" xfId="14888" xr:uid="{00000000-0005-0000-0000-000007370000}"/>
    <cellStyle name="Currency 23 5" xfId="14889" xr:uid="{00000000-0005-0000-0000-000008370000}"/>
    <cellStyle name="Currency 23 5 2" xfId="14890" xr:uid="{00000000-0005-0000-0000-000009370000}"/>
    <cellStyle name="Currency 23 6" xfId="14891" xr:uid="{00000000-0005-0000-0000-00000A370000}"/>
    <cellStyle name="Currency 23 6 2" xfId="14892" xr:uid="{00000000-0005-0000-0000-00000B370000}"/>
    <cellStyle name="Currency 23 7" xfId="14893" xr:uid="{00000000-0005-0000-0000-00000C370000}"/>
    <cellStyle name="Currency 23 7 2" xfId="14894" xr:uid="{00000000-0005-0000-0000-00000D370000}"/>
    <cellStyle name="Currency 23 8" xfId="14895" xr:uid="{00000000-0005-0000-0000-00000E370000}"/>
    <cellStyle name="Currency 23 8 2" xfId="14896" xr:uid="{00000000-0005-0000-0000-00000F370000}"/>
    <cellStyle name="Currency 23 9" xfId="14897" xr:uid="{00000000-0005-0000-0000-000010370000}"/>
    <cellStyle name="Currency 23 9 2" xfId="14898" xr:uid="{00000000-0005-0000-0000-000011370000}"/>
    <cellStyle name="Currency 24" xfId="14899" xr:uid="{00000000-0005-0000-0000-000012370000}"/>
    <cellStyle name="Currency 24 2" xfId="14900" xr:uid="{00000000-0005-0000-0000-000013370000}"/>
    <cellStyle name="Currency 25" xfId="14901" xr:uid="{00000000-0005-0000-0000-000014370000}"/>
    <cellStyle name="Currency 25 2" xfId="14902" xr:uid="{00000000-0005-0000-0000-000015370000}"/>
    <cellStyle name="Currency 26" xfId="14903" xr:uid="{00000000-0005-0000-0000-000016370000}"/>
    <cellStyle name="Currency 26 2" xfId="14904" xr:uid="{00000000-0005-0000-0000-000017370000}"/>
    <cellStyle name="Currency 26 2 2" xfId="14905" xr:uid="{00000000-0005-0000-0000-000018370000}"/>
    <cellStyle name="Currency 26 3" xfId="14906" xr:uid="{00000000-0005-0000-0000-000019370000}"/>
    <cellStyle name="Currency 27" xfId="14907" xr:uid="{00000000-0005-0000-0000-00001A370000}"/>
    <cellStyle name="Currency 27 2" xfId="14908" xr:uid="{00000000-0005-0000-0000-00001B370000}"/>
    <cellStyle name="Currency 27 2 2" xfId="14909" xr:uid="{00000000-0005-0000-0000-00001C370000}"/>
    <cellStyle name="Currency 27 3" xfId="14910" xr:uid="{00000000-0005-0000-0000-00001D370000}"/>
    <cellStyle name="Currency 28" xfId="14911" xr:uid="{00000000-0005-0000-0000-00001E370000}"/>
    <cellStyle name="Currency 28 2" xfId="14912" xr:uid="{00000000-0005-0000-0000-00001F370000}"/>
    <cellStyle name="Currency 29" xfId="14913" xr:uid="{00000000-0005-0000-0000-000020370000}"/>
    <cellStyle name="Currency 29 2" xfId="14914" xr:uid="{00000000-0005-0000-0000-000021370000}"/>
    <cellStyle name="Currency 29 2 2" xfId="14915" xr:uid="{00000000-0005-0000-0000-000022370000}"/>
    <cellStyle name="Currency 29 3" xfId="14916" xr:uid="{00000000-0005-0000-0000-000023370000}"/>
    <cellStyle name="Currency 3" xfId="14917" xr:uid="{00000000-0005-0000-0000-000024370000}"/>
    <cellStyle name="Currency 3 2" xfId="14918" xr:uid="{00000000-0005-0000-0000-000025370000}"/>
    <cellStyle name="Currency 3 2 2" xfId="14919" xr:uid="{00000000-0005-0000-0000-000026370000}"/>
    <cellStyle name="Currency 3 2 2 2" xfId="14920" xr:uid="{00000000-0005-0000-0000-000027370000}"/>
    <cellStyle name="Currency 3 2 3" xfId="14921" xr:uid="{00000000-0005-0000-0000-000028370000}"/>
    <cellStyle name="Currency 3 2 4" xfId="14922" xr:uid="{00000000-0005-0000-0000-000029370000}"/>
    <cellStyle name="Currency 3 3" xfId="14923" xr:uid="{00000000-0005-0000-0000-00002A370000}"/>
    <cellStyle name="Currency 3 3 2" xfId="14924" xr:uid="{00000000-0005-0000-0000-00002B370000}"/>
    <cellStyle name="Currency 3 3 2 2" xfId="14925" xr:uid="{00000000-0005-0000-0000-00002C370000}"/>
    <cellStyle name="Currency 3 3 3" xfId="14926" xr:uid="{00000000-0005-0000-0000-00002D370000}"/>
    <cellStyle name="Currency 3 3 4" xfId="14927" xr:uid="{00000000-0005-0000-0000-00002E370000}"/>
    <cellStyle name="Currency 3 4" xfId="14928" xr:uid="{00000000-0005-0000-0000-00002F370000}"/>
    <cellStyle name="Currency 3 4 2" xfId="14929" xr:uid="{00000000-0005-0000-0000-000030370000}"/>
    <cellStyle name="Currency 3 5" xfId="14930" xr:uid="{00000000-0005-0000-0000-000031370000}"/>
    <cellStyle name="Currency 3 5 2" xfId="14931" xr:uid="{00000000-0005-0000-0000-000032370000}"/>
    <cellStyle name="Currency 3 6" xfId="14932" xr:uid="{00000000-0005-0000-0000-000033370000}"/>
    <cellStyle name="Currency 30" xfId="14933" xr:uid="{00000000-0005-0000-0000-000034370000}"/>
    <cellStyle name="Currency 30 2" xfId="14934" xr:uid="{00000000-0005-0000-0000-000035370000}"/>
    <cellStyle name="Currency 30 2 2" xfId="14935" xr:uid="{00000000-0005-0000-0000-000036370000}"/>
    <cellStyle name="Currency 30 3" xfId="14936" xr:uid="{00000000-0005-0000-0000-000037370000}"/>
    <cellStyle name="Currency 31" xfId="14937" xr:uid="{00000000-0005-0000-0000-000038370000}"/>
    <cellStyle name="Currency 31 2" xfId="14938" xr:uid="{00000000-0005-0000-0000-000039370000}"/>
    <cellStyle name="Currency 31 2 2" xfId="14939" xr:uid="{00000000-0005-0000-0000-00003A370000}"/>
    <cellStyle name="Currency 31 3" xfId="14940" xr:uid="{00000000-0005-0000-0000-00003B370000}"/>
    <cellStyle name="Currency 32" xfId="14941" xr:uid="{00000000-0005-0000-0000-00003C370000}"/>
    <cellStyle name="Currency 32 2" xfId="14942" xr:uid="{00000000-0005-0000-0000-00003D370000}"/>
    <cellStyle name="Currency 32 2 2" xfId="14943" xr:uid="{00000000-0005-0000-0000-00003E370000}"/>
    <cellStyle name="Currency 32 3" xfId="14944" xr:uid="{00000000-0005-0000-0000-00003F370000}"/>
    <cellStyle name="Currency 33" xfId="14945" xr:uid="{00000000-0005-0000-0000-000040370000}"/>
    <cellStyle name="Currency 33 2" xfId="14946" xr:uid="{00000000-0005-0000-0000-000041370000}"/>
    <cellStyle name="Currency 33 2 2" xfId="14947" xr:uid="{00000000-0005-0000-0000-000042370000}"/>
    <cellStyle name="Currency 33 3" xfId="14948" xr:uid="{00000000-0005-0000-0000-000043370000}"/>
    <cellStyle name="Currency 34" xfId="14949" xr:uid="{00000000-0005-0000-0000-000044370000}"/>
    <cellStyle name="Currency 34 2" xfId="14950" xr:uid="{00000000-0005-0000-0000-000045370000}"/>
    <cellStyle name="Currency 34 2 2" xfId="14951" xr:uid="{00000000-0005-0000-0000-000046370000}"/>
    <cellStyle name="Currency 34 3" xfId="14952" xr:uid="{00000000-0005-0000-0000-000047370000}"/>
    <cellStyle name="Currency 35" xfId="14953" xr:uid="{00000000-0005-0000-0000-000048370000}"/>
    <cellStyle name="Currency 35 2" xfId="14954" xr:uid="{00000000-0005-0000-0000-000049370000}"/>
    <cellStyle name="Currency 35 2 2" xfId="14955" xr:uid="{00000000-0005-0000-0000-00004A370000}"/>
    <cellStyle name="Currency 35 3" xfId="14956" xr:uid="{00000000-0005-0000-0000-00004B370000}"/>
    <cellStyle name="Currency 36" xfId="14957" xr:uid="{00000000-0005-0000-0000-00004C370000}"/>
    <cellStyle name="Currency 36 2" xfId="14958" xr:uid="{00000000-0005-0000-0000-00004D370000}"/>
    <cellStyle name="Currency 37" xfId="14959" xr:uid="{00000000-0005-0000-0000-00004E370000}"/>
    <cellStyle name="Currency 37 2" xfId="14960" xr:uid="{00000000-0005-0000-0000-00004F370000}"/>
    <cellStyle name="Currency 38" xfId="14961" xr:uid="{00000000-0005-0000-0000-000050370000}"/>
    <cellStyle name="Currency 38 2" xfId="14962" xr:uid="{00000000-0005-0000-0000-000051370000}"/>
    <cellStyle name="Currency 38 3" xfId="14963" xr:uid="{00000000-0005-0000-0000-000052370000}"/>
    <cellStyle name="Currency 39" xfId="14964" xr:uid="{00000000-0005-0000-0000-000053370000}"/>
    <cellStyle name="Currency 4" xfId="14965" xr:uid="{00000000-0005-0000-0000-000054370000}"/>
    <cellStyle name="Currency 4 2" xfId="14966" xr:uid="{00000000-0005-0000-0000-000055370000}"/>
    <cellStyle name="Currency 4 2 2" xfId="14967" xr:uid="{00000000-0005-0000-0000-000056370000}"/>
    <cellStyle name="Currency 4 2 3" xfId="14968" xr:uid="{00000000-0005-0000-0000-000057370000}"/>
    <cellStyle name="Currency 4 3" xfId="14969" xr:uid="{00000000-0005-0000-0000-000058370000}"/>
    <cellStyle name="Currency 4 4" xfId="14970" xr:uid="{00000000-0005-0000-0000-000059370000}"/>
    <cellStyle name="Currency 40" xfId="14971" xr:uid="{00000000-0005-0000-0000-00005A370000}"/>
    <cellStyle name="Currency 5" xfId="14972" xr:uid="{00000000-0005-0000-0000-00005B370000}"/>
    <cellStyle name="Currency 5 2" xfId="14973" xr:uid="{00000000-0005-0000-0000-00005C370000}"/>
    <cellStyle name="Currency 5 2 2" xfId="14974" xr:uid="{00000000-0005-0000-0000-00005D370000}"/>
    <cellStyle name="Currency 5 2 3" xfId="14975" xr:uid="{00000000-0005-0000-0000-00005E370000}"/>
    <cellStyle name="Currency 5 3" xfId="14976" xr:uid="{00000000-0005-0000-0000-00005F370000}"/>
    <cellStyle name="Currency 5 4" xfId="14977" xr:uid="{00000000-0005-0000-0000-000060370000}"/>
    <cellStyle name="Currency 6" xfId="14978" xr:uid="{00000000-0005-0000-0000-000061370000}"/>
    <cellStyle name="Currency 6 2" xfId="14979" xr:uid="{00000000-0005-0000-0000-000062370000}"/>
    <cellStyle name="Currency 6 2 2" xfId="14980" xr:uid="{00000000-0005-0000-0000-000063370000}"/>
    <cellStyle name="Currency 6 2 3" xfId="14981" xr:uid="{00000000-0005-0000-0000-000064370000}"/>
    <cellStyle name="Currency 6 3" xfId="14982" xr:uid="{00000000-0005-0000-0000-000065370000}"/>
    <cellStyle name="Currency 6 4" xfId="14983" xr:uid="{00000000-0005-0000-0000-000066370000}"/>
    <cellStyle name="Currency 7" xfId="14984" xr:uid="{00000000-0005-0000-0000-000067370000}"/>
    <cellStyle name="Currency 7 10" xfId="14985" xr:uid="{00000000-0005-0000-0000-000068370000}"/>
    <cellStyle name="Currency 7 2" xfId="14986" xr:uid="{00000000-0005-0000-0000-000069370000}"/>
    <cellStyle name="Currency 7 2 2" xfId="14987" xr:uid="{00000000-0005-0000-0000-00006A370000}"/>
    <cellStyle name="Currency 7 2 2 2" xfId="14988" xr:uid="{00000000-0005-0000-0000-00006B370000}"/>
    <cellStyle name="Currency 7 2 2 2 2" xfId="14989" xr:uid="{00000000-0005-0000-0000-00006C370000}"/>
    <cellStyle name="Currency 7 2 2 3" xfId="14990" xr:uid="{00000000-0005-0000-0000-00006D370000}"/>
    <cellStyle name="Currency 7 2 3" xfId="14991" xr:uid="{00000000-0005-0000-0000-00006E370000}"/>
    <cellStyle name="Currency 7 2 4" xfId="14992" xr:uid="{00000000-0005-0000-0000-00006F370000}"/>
    <cellStyle name="Currency 7 2 4 2" xfId="14993" xr:uid="{00000000-0005-0000-0000-000070370000}"/>
    <cellStyle name="Currency 7 2 5" xfId="14994" xr:uid="{00000000-0005-0000-0000-000071370000}"/>
    <cellStyle name="Currency 7 3" xfId="14995" xr:uid="{00000000-0005-0000-0000-000072370000}"/>
    <cellStyle name="Currency 7 3 2" xfId="14996" xr:uid="{00000000-0005-0000-0000-000073370000}"/>
    <cellStyle name="Currency 7 3 2 2" xfId="14997" xr:uid="{00000000-0005-0000-0000-000074370000}"/>
    <cellStyle name="Currency 7 3 2 2 2" xfId="14998" xr:uid="{00000000-0005-0000-0000-000075370000}"/>
    <cellStyle name="Currency 7 3 2 3" xfId="14999" xr:uid="{00000000-0005-0000-0000-000076370000}"/>
    <cellStyle name="Currency 7 3 3" xfId="15000" xr:uid="{00000000-0005-0000-0000-000077370000}"/>
    <cellStyle name="Currency 7 3 4" xfId="15001" xr:uid="{00000000-0005-0000-0000-000078370000}"/>
    <cellStyle name="Currency 7 3 4 2" xfId="15002" xr:uid="{00000000-0005-0000-0000-000079370000}"/>
    <cellStyle name="Currency 7 3 5" xfId="15003" xr:uid="{00000000-0005-0000-0000-00007A370000}"/>
    <cellStyle name="Currency 7 4" xfId="15004" xr:uid="{00000000-0005-0000-0000-00007B370000}"/>
    <cellStyle name="Currency 7 4 2" xfId="15005" xr:uid="{00000000-0005-0000-0000-00007C370000}"/>
    <cellStyle name="Currency 7 4 2 2" xfId="15006" xr:uid="{00000000-0005-0000-0000-00007D370000}"/>
    <cellStyle name="Currency 7 4 2 2 2" xfId="15007" xr:uid="{00000000-0005-0000-0000-00007E370000}"/>
    <cellStyle name="Currency 7 4 2 3" xfId="15008" xr:uid="{00000000-0005-0000-0000-00007F370000}"/>
    <cellStyle name="Currency 7 4 3" xfId="15009" xr:uid="{00000000-0005-0000-0000-000080370000}"/>
    <cellStyle name="Currency 7 4 3 2" xfId="15010" xr:uid="{00000000-0005-0000-0000-000081370000}"/>
    <cellStyle name="Currency 7 4 4" xfId="15011" xr:uid="{00000000-0005-0000-0000-000082370000}"/>
    <cellStyle name="Currency 7 5" xfId="15012" xr:uid="{00000000-0005-0000-0000-000083370000}"/>
    <cellStyle name="Currency 7 5 2" xfId="15013" xr:uid="{00000000-0005-0000-0000-000084370000}"/>
    <cellStyle name="Currency 7 5 2 2" xfId="15014" xr:uid="{00000000-0005-0000-0000-000085370000}"/>
    <cellStyle name="Currency 7 5 2 2 2" xfId="15015" xr:uid="{00000000-0005-0000-0000-000086370000}"/>
    <cellStyle name="Currency 7 5 2 3" xfId="15016" xr:uid="{00000000-0005-0000-0000-000087370000}"/>
    <cellStyle name="Currency 7 5 3" xfId="15017" xr:uid="{00000000-0005-0000-0000-000088370000}"/>
    <cellStyle name="Currency 7 5 3 2" xfId="15018" xr:uid="{00000000-0005-0000-0000-000089370000}"/>
    <cellStyle name="Currency 7 5 4" xfId="15019" xr:uid="{00000000-0005-0000-0000-00008A370000}"/>
    <cellStyle name="Currency 7 6" xfId="15020" xr:uid="{00000000-0005-0000-0000-00008B370000}"/>
    <cellStyle name="Currency 7 6 2" xfId="15021" xr:uid="{00000000-0005-0000-0000-00008C370000}"/>
    <cellStyle name="Currency 7 6 2 2" xfId="15022" xr:uid="{00000000-0005-0000-0000-00008D370000}"/>
    <cellStyle name="Currency 7 6 2 2 2" xfId="15023" xr:uid="{00000000-0005-0000-0000-00008E370000}"/>
    <cellStyle name="Currency 7 6 2 3" xfId="15024" xr:uid="{00000000-0005-0000-0000-00008F370000}"/>
    <cellStyle name="Currency 7 6 3" xfId="15025" xr:uid="{00000000-0005-0000-0000-000090370000}"/>
    <cellStyle name="Currency 7 6 3 2" xfId="15026" xr:uid="{00000000-0005-0000-0000-000091370000}"/>
    <cellStyle name="Currency 7 6 4" xfId="15027" xr:uid="{00000000-0005-0000-0000-000092370000}"/>
    <cellStyle name="Currency 7 7" xfId="15028" xr:uid="{00000000-0005-0000-0000-000093370000}"/>
    <cellStyle name="Currency 7 7 2" xfId="15029" xr:uid="{00000000-0005-0000-0000-000094370000}"/>
    <cellStyle name="Currency 7 7 2 2" xfId="15030" xr:uid="{00000000-0005-0000-0000-000095370000}"/>
    <cellStyle name="Currency 7 7 3" xfId="15031" xr:uid="{00000000-0005-0000-0000-000096370000}"/>
    <cellStyle name="Currency 7 8" xfId="15032" xr:uid="{00000000-0005-0000-0000-000097370000}"/>
    <cellStyle name="Currency 7 9" xfId="15033" xr:uid="{00000000-0005-0000-0000-000098370000}"/>
    <cellStyle name="Currency 7 9 2" xfId="15034" xr:uid="{00000000-0005-0000-0000-000099370000}"/>
    <cellStyle name="Currency 8" xfId="15035" xr:uid="{00000000-0005-0000-0000-00009A370000}"/>
    <cellStyle name="Currency 8 2" xfId="15036" xr:uid="{00000000-0005-0000-0000-00009B370000}"/>
    <cellStyle name="Currency 8 2 2" xfId="15037" xr:uid="{00000000-0005-0000-0000-00009C370000}"/>
    <cellStyle name="Currency 8 2 3" xfId="15038" xr:uid="{00000000-0005-0000-0000-00009D370000}"/>
    <cellStyle name="Currency 8 2 3 2" xfId="15039" xr:uid="{00000000-0005-0000-0000-00009E370000}"/>
    <cellStyle name="Currency 8 2 4" xfId="15040" xr:uid="{00000000-0005-0000-0000-00009F370000}"/>
    <cellStyle name="Currency 8 3" xfId="15041" xr:uid="{00000000-0005-0000-0000-0000A0370000}"/>
    <cellStyle name="Currency 8 4" xfId="15042" xr:uid="{00000000-0005-0000-0000-0000A1370000}"/>
    <cellStyle name="Currency 8 5" xfId="15043" xr:uid="{00000000-0005-0000-0000-0000A2370000}"/>
    <cellStyle name="Currency 8 6" xfId="15044" xr:uid="{00000000-0005-0000-0000-0000A3370000}"/>
    <cellStyle name="Currency 8 6 2" xfId="15045" xr:uid="{00000000-0005-0000-0000-0000A4370000}"/>
    <cellStyle name="Currency 8 7" xfId="15046" xr:uid="{00000000-0005-0000-0000-0000A5370000}"/>
    <cellStyle name="Currency 9" xfId="15047" xr:uid="{00000000-0005-0000-0000-0000A6370000}"/>
    <cellStyle name="Currency 9 2" xfId="15048" xr:uid="{00000000-0005-0000-0000-0000A7370000}"/>
    <cellStyle name="Currency 9 2 2" xfId="15049" xr:uid="{00000000-0005-0000-0000-0000A8370000}"/>
    <cellStyle name="Currency 9 2 3" xfId="15050" xr:uid="{00000000-0005-0000-0000-0000A9370000}"/>
    <cellStyle name="Currency 9 2 3 2" xfId="15051" xr:uid="{00000000-0005-0000-0000-0000AA370000}"/>
    <cellStyle name="Currency 9 2 4" xfId="15052" xr:uid="{00000000-0005-0000-0000-0000AB370000}"/>
    <cellStyle name="Currency 9 3" xfId="15053" xr:uid="{00000000-0005-0000-0000-0000AC370000}"/>
    <cellStyle name="Currency 9 4" xfId="15054" xr:uid="{00000000-0005-0000-0000-0000AD370000}"/>
    <cellStyle name="Currency 9 4 2" xfId="15055" xr:uid="{00000000-0005-0000-0000-0000AE370000}"/>
    <cellStyle name="Currency 9 5" xfId="15056" xr:uid="{00000000-0005-0000-0000-0000AF370000}"/>
    <cellStyle name="Currency0" xfId="15057" xr:uid="{00000000-0005-0000-0000-0000B0370000}"/>
    <cellStyle name="Currency0 2" xfId="15058" xr:uid="{00000000-0005-0000-0000-0000B1370000}"/>
    <cellStyle name="Currency0 3" xfId="15059" xr:uid="{00000000-0005-0000-0000-0000B2370000}"/>
    <cellStyle name="CurrencyTB" xfId="15060" xr:uid="{00000000-0005-0000-0000-0000B3370000}"/>
    <cellStyle name="CurrencyTB-R" xfId="15061" xr:uid="{00000000-0005-0000-0000-0000B4370000}"/>
    <cellStyle name="CurrencyW" xfId="15062" xr:uid="{00000000-0005-0000-0000-0000B5370000}"/>
    <cellStyle name="D" xfId="15063" xr:uid="{00000000-0005-0000-0000-0000B6370000}"/>
    <cellStyle name="Database" xfId="15064" xr:uid="{00000000-0005-0000-0000-0000B7370000}"/>
    <cellStyle name="DataEntry" xfId="15065" xr:uid="{00000000-0005-0000-0000-0000B8370000}"/>
    <cellStyle name="Date" xfId="189" xr:uid="{00000000-0005-0000-0000-0000B9370000}"/>
    <cellStyle name="Date 2" xfId="15066" xr:uid="{00000000-0005-0000-0000-0000BA370000}"/>
    <cellStyle name="Date 2 2" xfId="15067" xr:uid="{00000000-0005-0000-0000-0000BB370000}"/>
    <cellStyle name="date 2 3" xfId="15068" xr:uid="{00000000-0005-0000-0000-0000BC370000}"/>
    <cellStyle name="Date 3" xfId="15069" xr:uid="{00000000-0005-0000-0000-0000BD370000}"/>
    <cellStyle name="Date 3 2" xfId="15070" xr:uid="{00000000-0005-0000-0000-0000BE370000}"/>
    <cellStyle name="Date 4" xfId="15071" xr:uid="{00000000-0005-0000-0000-0000BF370000}"/>
    <cellStyle name="Date 5" xfId="15072" xr:uid="{00000000-0005-0000-0000-0000C0370000}"/>
    <cellStyle name="date 6" xfId="15073" xr:uid="{00000000-0005-0000-0000-0000C1370000}"/>
    <cellStyle name="Date Aligned" xfId="190" xr:uid="{00000000-0005-0000-0000-0000C2370000}"/>
    <cellStyle name="Date Short" xfId="15074" xr:uid="{00000000-0005-0000-0000-0000C3370000}"/>
    <cellStyle name="Date Short 2" xfId="15075" xr:uid="{00000000-0005-0000-0000-0000C4370000}"/>
    <cellStyle name="Date Short 2 2" xfId="15076" xr:uid="{00000000-0005-0000-0000-0000C5370000}"/>
    <cellStyle name="Date Short 3" xfId="15077" xr:uid="{00000000-0005-0000-0000-0000C6370000}"/>
    <cellStyle name="Date Short 3 2" xfId="15078" xr:uid="{00000000-0005-0000-0000-0000C7370000}"/>
    <cellStyle name="Date TB" xfId="15079" xr:uid="{00000000-0005-0000-0000-0000C8370000}"/>
    <cellStyle name="Date[d-mmm-yy]" xfId="191" xr:uid="{00000000-0005-0000-0000-0000C9370000}"/>
    <cellStyle name="Date[d-mmm-yy] 2" xfId="615" xr:uid="{00000000-0005-0000-0000-0000CA370000}"/>
    <cellStyle name="DATE_2.1a Plano Tech Center Economics 111406 manual" xfId="15080" xr:uid="{00000000-0005-0000-0000-0000CB370000}"/>
    <cellStyle name="dateformatz" xfId="192" xr:uid="{00000000-0005-0000-0000-0000CC370000}"/>
    <cellStyle name="DATETIME" xfId="15081" xr:uid="{00000000-0005-0000-0000-0000CD370000}"/>
    <cellStyle name="Datum" xfId="193" xr:uid="{00000000-0005-0000-0000-0000CE370000}"/>
    <cellStyle name="Datum-xx" xfId="194" xr:uid="{00000000-0005-0000-0000-0000CF370000}"/>
    <cellStyle name="Datum-xxxx" xfId="195" xr:uid="{00000000-0005-0000-0000-0000D0370000}"/>
    <cellStyle name="david % 0.0" xfId="196" xr:uid="{00000000-0005-0000-0000-0000D1370000}"/>
    <cellStyle name="david % 0.00" xfId="197" xr:uid="{00000000-0005-0000-0000-0000D2370000}"/>
    <cellStyle name="david 01" xfId="198" xr:uid="{00000000-0005-0000-0000-0000D3370000}"/>
    <cellStyle name="david 01 B" xfId="199" xr:uid="{00000000-0005-0000-0000-0000D4370000}"/>
    <cellStyle name="david 01 BU" xfId="200" xr:uid="{00000000-0005-0000-0000-0000D5370000}"/>
    <cellStyle name="david 01 U" xfId="201" xr:uid="{00000000-0005-0000-0000-0000D6370000}"/>
    <cellStyle name="david as % of" xfId="202" xr:uid="{00000000-0005-0000-0000-0000D7370000}"/>
    <cellStyle name="david as % of 2" xfId="616" xr:uid="{00000000-0005-0000-0000-0000D8370000}"/>
    <cellStyle name="DefaultNumberStandard" xfId="15082" xr:uid="{00000000-0005-0000-0000-0000D9370000}"/>
    <cellStyle name="DefaultNumberStandard 2" xfId="15083" xr:uid="{00000000-0005-0000-0000-0000DA370000}"/>
    <cellStyle name="DefaultNumberStandard 2 2" xfId="15084" xr:uid="{00000000-0005-0000-0000-0000DB370000}"/>
    <cellStyle name="DefaultNumberStandard 3" xfId="15085" xr:uid="{00000000-0005-0000-0000-0000DC370000}"/>
    <cellStyle name="DefaultNumberStandard 3 2" xfId="15086" xr:uid="{00000000-0005-0000-0000-0000DD370000}"/>
    <cellStyle name="DefaultNumberStandard 4" xfId="15087" xr:uid="{00000000-0005-0000-0000-0000DE370000}"/>
    <cellStyle name="DefaultNumberStandard 5" xfId="15088" xr:uid="{00000000-0005-0000-0000-0000DF370000}"/>
    <cellStyle name="Dezimal 2" xfId="203" xr:uid="{00000000-0005-0000-0000-0000E0370000}"/>
    <cellStyle name="Dezimal 2 2" xfId="617" xr:uid="{00000000-0005-0000-0000-0000E1370000}"/>
    <cellStyle name="Dezimal 3" xfId="204" xr:uid="{00000000-0005-0000-0000-0000E2370000}"/>
    <cellStyle name="Dezimal 3 2" xfId="618" xr:uid="{00000000-0005-0000-0000-0000E3370000}"/>
    <cellStyle name="Dezimal 4" xfId="205" xr:uid="{00000000-0005-0000-0000-0000E4370000}"/>
    <cellStyle name="Dezimal 4 2" xfId="619" xr:uid="{00000000-0005-0000-0000-0000E5370000}"/>
    <cellStyle name="Direct Entry" xfId="15089" xr:uid="{00000000-0005-0000-0000-0000E6370000}"/>
    <cellStyle name="dollar" xfId="206" xr:uid="{00000000-0005-0000-0000-0000E7370000}"/>
    <cellStyle name="dollar 2" xfId="788" xr:uid="{00000000-0005-0000-0000-0000E8370000}"/>
    <cellStyle name="Dotted Line" xfId="207" xr:uid="{00000000-0005-0000-0000-0000E9370000}"/>
    <cellStyle name="DropDownCenter" xfId="15090" xr:uid="{00000000-0005-0000-0000-0000EA370000}"/>
    <cellStyle name="EditableFormulaNumberStandard" xfId="15091" xr:uid="{00000000-0005-0000-0000-0000EB370000}"/>
    <cellStyle name="EditableFormulaNumberStandard 2" xfId="15092" xr:uid="{00000000-0005-0000-0000-0000EC370000}"/>
    <cellStyle name="EditableFormulaNumberStandard 2 2" xfId="15093" xr:uid="{00000000-0005-0000-0000-0000ED370000}"/>
    <cellStyle name="EditableFormulaNumberStandard 3" xfId="15094" xr:uid="{00000000-0005-0000-0000-0000EE370000}"/>
    <cellStyle name="EditableFormulaNumberStandard 3 2" xfId="15095" xr:uid="{00000000-0005-0000-0000-0000EF370000}"/>
    <cellStyle name="EditableFormulaNumberStandard 4" xfId="15096" xr:uid="{00000000-0005-0000-0000-0000F0370000}"/>
    <cellStyle name="eingabewert" xfId="208" xr:uid="{00000000-0005-0000-0000-0000F1370000}"/>
    <cellStyle name="EmptyCell" xfId="15097" xr:uid="{00000000-0005-0000-0000-0000F2370000}"/>
    <cellStyle name="Enter Currency (0)" xfId="15098" xr:uid="{00000000-0005-0000-0000-0000F3370000}"/>
    <cellStyle name="Enter Currency (0) 2" xfId="15099" xr:uid="{00000000-0005-0000-0000-0000F4370000}"/>
    <cellStyle name="Enter Currency (2)" xfId="15100" xr:uid="{00000000-0005-0000-0000-0000F5370000}"/>
    <cellStyle name="Enter Currency (2) 2" xfId="15101" xr:uid="{00000000-0005-0000-0000-0000F6370000}"/>
    <cellStyle name="Enter Units (0)" xfId="15102" xr:uid="{00000000-0005-0000-0000-0000F7370000}"/>
    <cellStyle name="Enter Units (0) 2" xfId="15103" xr:uid="{00000000-0005-0000-0000-0000F8370000}"/>
    <cellStyle name="Enter Units (1)" xfId="15104" xr:uid="{00000000-0005-0000-0000-0000F9370000}"/>
    <cellStyle name="Enter Units (1) 2" xfId="15105" xr:uid="{00000000-0005-0000-0000-0000FA370000}"/>
    <cellStyle name="Enter Units (2)" xfId="15106" xr:uid="{00000000-0005-0000-0000-0000FB370000}"/>
    <cellStyle name="Enter Units (2) 2" xfId="15107" xr:uid="{00000000-0005-0000-0000-0000FC370000}"/>
    <cellStyle name="Euro" xfId="209" xr:uid="{00000000-0005-0000-0000-0000FD370000}"/>
    <cellStyle name="Euro 2" xfId="210" xr:uid="{00000000-0005-0000-0000-0000FE370000}"/>
    <cellStyle name="Euro 2 2" xfId="620" xr:uid="{00000000-0005-0000-0000-0000FF370000}"/>
    <cellStyle name="Euro 3" xfId="211" xr:uid="{00000000-0005-0000-0000-000000380000}"/>
    <cellStyle name="Euro 3 2" xfId="621" xr:uid="{00000000-0005-0000-0000-000001380000}"/>
    <cellStyle name="Euro 4" xfId="212" xr:uid="{00000000-0005-0000-0000-000002380000}"/>
    <cellStyle name="Euro 5" xfId="622" xr:uid="{00000000-0005-0000-0000-000003380000}"/>
    <cellStyle name="Euro_090622 Dienstleister Hannover Grund Fonds" xfId="213" xr:uid="{00000000-0005-0000-0000-000004380000}"/>
    <cellStyle name="EvenBodyShade" xfId="15108" xr:uid="{00000000-0005-0000-0000-000005380000}"/>
    <cellStyle name="Explanatory Text" xfId="214" xr:uid="{00000000-0005-0000-0000-000006380000}"/>
    <cellStyle name="Explanatory Text 2" xfId="15109" xr:uid="{00000000-0005-0000-0000-000007380000}"/>
    <cellStyle name="Explanatory Text 2 2" xfId="15110" xr:uid="{00000000-0005-0000-0000-000008380000}"/>
    <cellStyle name="Explanatory Text 2 3" xfId="15111" xr:uid="{00000000-0005-0000-0000-000009380000}"/>
    <cellStyle name="Explanatory Text 2 4" xfId="15112" xr:uid="{00000000-0005-0000-0000-00000A380000}"/>
    <cellStyle name="Explanatory Text 3" xfId="15113" xr:uid="{00000000-0005-0000-0000-00000B380000}"/>
    <cellStyle name="Explanatory Text 3 2" xfId="15114" xr:uid="{00000000-0005-0000-0000-00000C380000}"/>
    <cellStyle name="Explanatory Text 3 3" xfId="15115" xr:uid="{00000000-0005-0000-0000-00000D380000}"/>
    <cellStyle name="EY%colcalc" xfId="215" xr:uid="{00000000-0005-0000-0000-00000E380000}"/>
    <cellStyle name="EY%input" xfId="216" xr:uid="{00000000-0005-0000-0000-00000F380000}"/>
    <cellStyle name="EY%rowcalc" xfId="217" xr:uid="{00000000-0005-0000-0000-000010380000}"/>
    <cellStyle name="EY0dp" xfId="218" xr:uid="{00000000-0005-0000-0000-000011380000}"/>
    <cellStyle name="EY1dp" xfId="219" xr:uid="{00000000-0005-0000-0000-000012380000}"/>
    <cellStyle name="EY2dp" xfId="220" xr:uid="{00000000-0005-0000-0000-000013380000}"/>
    <cellStyle name="EY3dp" xfId="221" xr:uid="{00000000-0005-0000-0000-000014380000}"/>
    <cellStyle name="EYColumnHeading" xfId="222" xr:uid="{00000000-0005-0000-0000-000015380000}"/>
    <cellStyle name="EYHeading1" xfId="223" xr:uid="{00000000-0005-0000-0000-000016380000}"/>
    <cellStyle name="EYheading2" xfId="224" xr:uid="{00000000-0005-0000-0000-000017380000}"/>
    <cellStyle name="EYheading3" xfId="225" xr:uid="{00000000-0005-0000-0000-000018380000}"/>
    <cellStyle name="EYnumber" xfId="226" xr:uid="{00000000-0005-0000-0000-000019380000}"/>
    <cellStyle name="EYnumber 2" xfId="623" xr:uid="{00000000-0005-0000-0000-00001A380000}"/>
    <cellStyle name="EYSheetHeader1" xfId="227" xr:uid="{00000000-0005-0000-0000-00001B380000}"/>
    <cellStyle name="EYtext" xfId="228" xr:uid="{00000000-0005-0000-0000-00001C380000}"/>
    <cellStyle name="F1" xfId="15116" xr:uid="{00000000-0005-0000-0000-00001D380000}"/>
    <cellStyle name="Factor" xfId="229" xr:uid="{00000000-0005-0000-0000-00001E380000}"/>
    <cellStyle name="Fixed" xfId="15117" xr:uid="{00000000-0005-0000-0000-00001F380000}"/>
    <cellStyle name="Fixed 2" xfId="15118" xr:uid="{00000000-0005-0000-0000-000020380000}"/>
    <cellStyle name="Fixed 3" xfId="15119" xr:uid="{00000000-0005-0000-0000-000021380000}"/>
    <cellStyle name="Footnote" xfId="230" xr:uid="{00000000-0005-0000-0000-000022380000}"/>
    <cellStyle name="Footnote 2" xfId="789" xr:uid="{00000000-0005-0000-0000-000023380000}"/>
    <cellStyle name="Footnotes" xfId="231" xr:uid="{00000000-0005-0000-0000-000024380000}"/>
    <cellStyle name="Forecast" xfId="15120" xr:uid="{00000000-0005-0000-0000-000025380000}"/>
    <cellStyle name="format TDM" xfId="232" xr:uid="{00000000-0005-0000-0000-000026380000}"/>
    <cellStyle name="Formula" xfId="233" xr:uid="{00000000-0005-0000-0000-000027380000}"/>
    <cellStyle name="Formulas" xfId="15121" xr:uid="{00000000-0005-0000-0000-000028380000}"/>
    <cellStyle name="FRxAmtStyle" xfId="15122" xr:uid="{00000000-0005-0000-0000-000029380000}"/>
    <cellStyle name="FRxCurrStyle" xfId="15123" xr:uid="{00000000-0005-0000-0000-00002A380000}"/>
    <cellStyle name="FRxPcntStyle" xfId="15124" xr:uid="{00000000-0005-0000-0000-00002B380000}"/>
    <cellStyle name="Good" xfId="234" xr:uid="{00000000-0005-0000-0000-00002C380000}"/>
    <cellStyle name="Good 2" xfId="15125" xr:uid="{00000000-0005-0000-0000-00002D380000}"/>
    <cellStyle name="Good 2 2" xfId="15126" xr:uid="{00000000-0005-0000-0000-00002E380000}"/>
    <cellStyle name="Good 2 3" xfId="15127" xr:uid="{00000000-0005-0000-0000-00002F380000}"/>
    <cellStyle name="Good 2 4" xfId="15128" xr:uid="{00000000-0005-0000-0000-000030380000}"/>
    <cellStyle name="Good 3" xfId="15129" xr:uid="{00000000-0005-0000-0000-000031380000}"/>
    <cellStyle name="Good 3 2" xfId="15130" xr:uid="{00000000-0005-0000-0000-000032380000}"/>
    <cellStyle name="Good 3 3" xfId="15131" xr:uid="{00000000-0005-0000-0000-000033380000}"/>
    <cellStyle name="Good 4" xfId="15132" xr:uid="{00000000-0005-0000-0000-000034380000}"/>
    <cellStyle name="Good 5" xfId="15133" xr:uid="{00000000-0005-0000-0000-000035380000}"/>
    <cellStyle name="GrandTotal" xfId="15134" xr:uid="{00000000-0005-0000-0000-000036380000}"/>
    <cellStyle name="Grey" xfId="235" xr:uid="{00000000-0005-0000-0000-000037380000}"/>
    <cellStyle name="Grey 2" xfId="15135" xr:uid="{00000000-0005-0000-0000-000038380000}"/>
    <cellStyle name="Grey 2 2" xfId="15136" xr:uid="{00000000-0005-0000-0000-000039380000}"/>
    <cellStyle name="Grey 3" xfId="15137" xr:uid="{00000000-0005-0000-0000-00003A380000}"/>
    <cellStyle name="Hard Percent" xfId="236" xr:uid="{00000000-0005-0000-0000-00003B380000}"/>
    <cellStyle name="Head" xfId="237" xr:uid="{00000000-0005-0000-0000-00003C380000}"/>
    <cellStyle name="Head 2" xfId="790" xr:uid="{00000000-0005-0000-0000-00003D380000}"/>
    <cellStyle name="Head0" xfId="15138" xr:uid="{00000000-0005-0000-0000-00003E380000}"/>
    <cellStyle name="Head1" xfId="15139" xr:uid="{00000000-0005-0000-0000-00003F380000}"/>
    <cellStyle name="Head2" xfId="15140" xr:uid="{00000000-0005-0000-0000-000040380000}"/>
    <cellStyle name="Head3" xfId="15141" xr:uid="{00000000-0005-0000-0000-000041380000}"/>
    <cellStyle name="Head4" xfId="15142" xr:uid="{00000000-0005-0000-0000-000042380000}"/>
    <cellStyle name="Head5" xfId="15143" xr:uid="{00000000-0005-0000-0000-000043380000}"/>
    <cellStyle name="Head6" xfId="15144" xr:uid="{00000000-0005-0000-0000-000044380000}"/>
    <cellStyle name="Head7" xfId="15145" xr:uid="{00000000-0005-0000-0000-000045380000}"/>
    <cellStyle name="Head8" xfId="15146" xr:uid="{00000000-0005-0000-0000-000046380000}"/>
    <cellStyle name="Head9" xfId="15147" xr:uid="{00000000-0005-0000-0000-000047380000}"/>
    <cellStyle name="Header" xfId="238" xr:uid="{00000000-0005-0000-0000-000048380000}"/>
    <cellStyle name="Header 10" xfId="15148" xr:uid="{00000000-0005-0000-0000-000049380000}"/>
    <cellStyle name="Header 10 2" xfId="15149" xr:uid="{00000000-0005-0000-0000-00004A380000}"/>
    <cellStyle name="Header 10 2 2" xfId="15150" xr:uid="{00000000-0005-0000-0000-00004B380000}"/>
    <cellStyle name="Header 10 2 2 2" xfId="15151" xr:uid="{00000000-0005-0000-0000-00004C380000}"/>
    <cellStyle name="Header 10 2 2 2 2" xfId="15152" xr:uid="{00000000-0005-0000-0000-00004D380000}"/>
    <cellStyle name="Header 10 2 2 3" xfId="15153" xr:uid="{00000000-0005-0000-0000-00004E380000}"/>
    <cellStyle name="Header 10 2 3" xfId="15154" xr:uid="{00000000-0005-0000-0000-00004F380000}"/>
    <cellStyle name="Header 10 2 3 2" xfId="15155" xr:uid="{00000000-0005-0000-0000-000050380000}"/>
    <cellStyle name="Header 10 2 4" xfId="15156" xr:uid="{00000000-0005-0000-0000-000051380000}"/>
    <cellStyle name="Header 10 3" xfId="15157" xr:uid="{00000000-0005-0000-0000-000052380000}"/>
    <cellStyle name="Header 10 3 2" xfId="15158" xr:uid="{00000000-0005-0000-0000-000053380000}"/>
    <cellStyle name="Header 10 3 2 2" xfId="15159" xr:uid="{00000000-0005-0000-0000-000054380000}"/>
    <cellStyle name="Header 10 3 3" xfId="15160" xr:uid="{00000000-0005-0000-0000-000055380000}"/>
    <cellStyle name="Header 10 4" xfId="15161" xr:uid="{00000000-0005-0000-0000-000056380000}"/>
    <cellStyle name="Header 10 4 2" xfId="15162" xr:uid="{00000000-0005-0000-0000-000057380000}"/>
    <cellStyle name="Header 10 5" xfId="15163" xr:uid="{00000000-0005-0000-0000-000058380000}"/>
    <cellStyle name="Header 11" xfId="15164" xr:uid="{00000000-0005-0000-0000-000059380000}"/>
    <cellStyle name="Header 11 2" xfId="15165" xr:uid="{00000000-0005-0000-0000-00005A380000}"/>
    <cellStyle name="Header 11 2 2" xfId="15166" xr:uid="{00000000-0005-0000-0000-00005B380000}"/>
    <cellStyle name="Header 11 2 2 2" xfId="15167" xr:uid="{00000000-0005-0000-0000-00005C380000}"/>
    <cellStyle name="Header 11 2 2 2 2" xfId="15168" xr:uid="{00000000-0005-0000-0000-00005D380000}"/>
    <cellStyle name="Header 11 2 2 3" xfId="15169" xr:uid="{00000000-0005-0000-0000-00005E380000}"/>
    <cellStyle name="Header 11 2 3" xfId="15170" xr:uid="{00000000-0005-0000-0000-00005F380000}"/>
    <cellStyle name="Header 11 2 3 2" xfId="15171" xr:uid="{00000000-0005-0000-0000-000060380000}"/>
    <cellStyle name="Header 11 2 4" xfId="15172" xr:uid="{00000000-0005-0000-0000-000061380000}"/>
    <cellStyle name="Header 11 3" xfId="15173" xr:uid="{00000000-0005-0000-0000-000062380000}"/>
    <cellStyle name="Header 11 3 2" xfId="15174" xr:uid="{00000000-0005-0000-0000-000063380000}"/>
    <cellStyle name="Header 11 3 2 2" xfId="15175" xr:uid="{00000000-0005-0000-0000-000064380000}"/>
    <cellStyle name="Header 11 3 3" xfId="15176" xr:uid="{00000000-0005-0000-0000-000065380000}"/>
    <cellStyle name="Header 11 4" xfId="15177" xr:uid="{00000000-0005-0000-0000-000066380000}"/>
    <cellStyle name="Header 11 4 2" xfId="15178" xr:uid="{00000000-0005-0000-0000-000067380000}"/>
    <cellStyle name="Header 11 5" xfId="15179" xr:uid="{00000000-0005-0000-0000-000068380000}"/>
    <cellStyle name="Header 12" xfId="15180" xr:uid="{00000000-0005-0000-0000-000069380000}"/>
    <cellStyle name="Header 12 2" xfId="15181" xr:uid="{00000000-0005-0000-0000-00006A380000}"/>
    <cellStyle name="Header 12 2 2" xfId="15182" xr:uid="{00000000-0005-0000-0000-00006B380000}"/>
    <cellStyle name="Header 12 2 2 2" xfId="15183" xr:uid="{00000000-0005-0000-0000-00006C380000}"/>
    <cellStyle name="Header 12 2 2 2 2" xfId="15184" xr:uid="{00000000-0005-0000-0000-00006D380000}"/>
    <cellStyle name="Header 12 2 2 3" xfId="15185" xr:uid="{00000000-0005-0000-0000-00006E380000}"/>
    <cellStyle name="Header 12 2 3" xfId="15186" xr:uid="{00000000-0005-0000-0000-00006F380000}"/>
    <cellStyle name="Header 12 2 3 2" xfId="15187" xr:uid="{00000000-0005-0000-0000-000070380000}"/>
    <cellStyle name="Header 12 2 4" xfId="15188" xr:uid="{00000000-0005-0000-0000-000071380000}"/>
    <cellStyle name="Header 12 3" xfId="15189" xr:uid="{00000000-0005-0000-0000-000072380000}"/>
    <cellStyle name="Header 12 3 2" xfId="15190" xr:uid="{00000000-0005-0000-0000-000073380000}"/>
    <cellStyle name="Header 12 3 2 2" xfId="15191" xr:uid="{00000000-0005-0000-0000-000074380000}"/>
    <cellStyle name="Header 12 3 3" xfId="15192" xr:uid="{00000000-0005-0000-0000-000075380000}"/>
    <cellStyle name="Header 12 4" xfId="15193" xr:uid="{00000000-0005-0000-0000-000076380000}"/>
    <cellStyle name="Header 12 4 2" xfId="15194" xr:uid="{00000000-0005-0000-0000-000077380000}"/>
    <cellStyle name="Header 12 5" xfId="15195" xr:uid="{00000000-0005-0000-0000-000078380000}"/>
    <cellStyle name="Header 13" xfId="15196" xr:uid="{00000000-0005-0000-0000-000079380000}"/>
    <cellStyle name="Header 13 2" xfId="15197" xr:uid="{00000000-0005-0000-0000-00007A380000}"/>
    <cellStyle name="Header 13 2 2" xfId="15198" xr:uid="{00000000-0005-0000-0000-00007B380000}"/>
    <cellStyle name="Header 13 2 2 2" xfId="15199" xr:uid="{00000000-0005-0000-0000-00007C380000}"/>
    <cellStyle name="Header 13 2 2 2 2" xfId="15200" xr:uid="{00000000-0005-0000-0000-00007D380000}"/>
    <cellStyle name="Header 13 2 2 3" xfId="15201" xr:uid="{00000000-0005-0000-0000-00007E380000}"/>
    <cellStyle name="Header 13 2 3" xfId="15202" xr:uid="{00000000-0005-0000-0000-00007F380000}"/>
    <cellStyle name="Header 13 2 3 2" xfId="15203" xr:uid="{00000000-0005-0000-0000-000080380000}"/>
    <cellStyle name="Header 13 2 4" xfId="15204" xr:uid="{00000000-0005-0000-0000-000081380000}"/>
    <cellStyle name="Header 13 3" xfId="15205" xr:uid="{00000000-0005-0000-0000-000082380000}"/>
    <cellStyle name="Header 13 3 2" xfId="15206" xr:uid="{00000000-0005-0000-0000-000083380000}"/>
    <cellStyle name="Header 13 3 2 2" xfId="15207" xr:uid="{00000000-0005-0000-0000-000084380000}"/>
    <cellStyle name="Header 13 3 3" xfId="15208" xr:uid="{00000000-0005-0000-0000-000085380000}"/>
    <cellStyle name="Header 13 4" xfId="15209" xr:uid="{00000000-0005-0000-0000-000086380000}"/>
    <cellStyle name="Header 13 4 2" xfId="15210" xr:uid="{00000000-0005-0000-0000-000087380000}"/>
    <cellStyle name="Header 13 5" xfId="15211" xr:uid="{00000000-0005-0000-0000-000088380000}"/>
    <cellStyle name="Header 14" xfId="15212" xr:uid="{00000000-0005-0000-0000-000089380000}"/>
    <cellStyle name="Header 14 2" xfId="15213" xr:uid="{00000000-0005-0000-0000-00008A380000}"/>
    <cellStyle name="Header 14 2 2" xfId="15214" xr:uid="{00000000-0005-0000-0000-00008B380000}"/>
    <cellStyle name="Header 14 2 2 2" xfId="15215" xr:uid="{00000000-0005-0000-0000-00008C380000}"/>
    <cellStyle name="Header 14 2 2 2 2" xfId="15216" xr:uid="{00000000-0005-0000-0000-00008D380000}"/>
    <cellStyle name="Header 14 2 2 3" xfId="15217" xr:uid="{00000000-0005-0000-0000-00008E380000}"/>
    <cellStyle name="Header 14 2 3" xfId="15218" xr:uid="{00000000-0005-0000-0000-00008F380000}"/>
    <cellStyle name="Header 14 2 3 2" xfId="15219" xr:uid="{00000000-0005-0000-0000-000090380000}"/>
    <cellStyle name="Header 14 2 4" xfId="15220" xr:uid="{00000000-0005-0000-0000-000091380000}"/>
    <cellStyle name="Header 14 3" xfId="15221" xr:uid="{00000000-0005-0000-0000-000092380000}"/>
    <cellStyle name="Header 14 3 2" xfId="15222" xr:uid="{00000000-0005-0000-0000-000093380000}"/>
    <cellStyle name="Header 14 3 2 2" xfId="15223" xr:uid="{00000000-0005-0000-0000-000094380000}"/>
    <cellStyle name="Header 14 3 3" xfId="15224" xr:uid="{00000000-0005-0000-0000-000095380000}"/>
    <cellStyle name="Header 14 4" xfId="15225" xr:uid="{00000000-0005-0000-0000-000096380000}"/>
    <cellStyle name="Header 14 4 2" xfId="15226" xr:uid="{00000000-0005-0000-0000-000097380000}"/>
    <cellStyle name="Header 14 5" xfId="15227" xr:uid="{00000000-0005-0000-0000-000098380000}"/>
    <cellStyle name="Header 15" xfId="15228" xr:uid="{00000000-0005-0000-0000-000099380000}"/>
    <cellStyle name="Header 15 2" xfId="15229" xr:uid="{00000000-0005-0000-0000-00009A380000}"/>
    <cellStyle name="Header 15 2 2" xfId="15230" xr:uid="{00000000-0005-0000-0000-00009B380000}"/>
    <cellStyle name="Header 15 2 2 2" xfId="15231" xr:uid="{00000000-0005-0000-0000-00009C380000}"/>
    <cellStyle name="Header 15 2 2 2 2" xfId="15232" xr:uid="{00000000-0005-0000-0000-00009D380000}"/>
    <cellStyle name="Header 15 2 2 3" xfId="15233" xr:uid="{00000000-0005-0000-0000-00009E380000}"/>
    <cellStyle name="Header 15 2 3" xfId="15234" xr:uid="{00000000-0005-0000-0000-00009F380000}"/>
    <cellStyle name="Header 15 2 3 2" xfId="15235" xr:uid="{00000000-0005-0000-0000-0000A0380000}"/>
    <cellStyle name="Header 15 2 4" xfId="15236" xr:uid="{00000000-0005-0000-0000-0000A1380000}"/>
    <cellStyle name="Header 15 3" xfId="15237" xr:uid="{00000000-0005-0000-0000-0000A2380000}"/>
    <cellStyle name="Header 15 3 2" xfId="15238" xr:uid="{00000000-0005-0000-0000-0000A3380000}"/>
    <cellStyle name="Header 15 3 2 2" xfId="15239" xr:uid="{00000000-0005-0000-0000-0000A4380000}"/>
    <cellStyle name="Header 15 3 3" xfId="15240" xr:uid="{00000000-0005-0000-0000-0000A5380000}"/>
    <cellStyle name="Header 15 4" xfId="15241" xr:uid="{00000000-0005-0000-0000-0000A6380000}"/>
    <cellStyle name="Header 15 4 2" xfId="15242" xr:uid="{00000000-0005-0000-0000-0000A7380000}"/>
    <cellStyle name="Header 15 5" xfId="15243" xr:uid="{00000000-0005-0000-0000-0000A8380000}"/>
    <cellStyle name="Header 16" xfId="15244" xr:uid="{00000000-0005-0000-0000-0000A9380000}"/>
    <cellStyle name="Header 16 2" xfId="15245" xr:uid="{00000000-0005-0000-0000-0000AA380000}"/>
    <cellStyle name="Header 16 2 2" xfId="15246" xr:uid="{00000000-0005-0000-0000-0000AB380000}"/>
    <cellStyle name="Header 16 2 2 2" xfId="15247" xr:uid="{00000000-0005-0000-0000-0000AC380000}"/>
    <cellStyle name="Header 16 2 2 2 2" xfId="15248" xr:uid="{00000000-0005-0000-0000-0000AD380000}"/>
    <cellStyle name="Header 16 2 2 3" xfId="15249" xr:uid="{00000000-0005-0000-0000-0000AE380000}"/>
    <cellStyle name="Header 16 2 3" xfId="15250" xr:uid="{00000000-0005-0000-0000-0000AF380000}"/>
    <cellStyle name="Header 16 2 3 2" xfId="15251" xr:uid="{00000000-0005-0000-0000-0000B0380000}"/>
    <cellStyle name="Header 16 2 4" xfId="15252" xr:uid="{00000000-0005-0000-0000-0000B1380000}"/>
    <cellStyle name="Header 16 3" xfId="15253" xr:uid="{00000000-0005-0000-0000-0000B2380000}"/>
    <cellStyle name="Header 16 3 2" xfId="15254" xr:uid="{00000000-0005-0000-0000-0000B3380000}"/>
    <cellStyle name="Header 16 3 2 2" xfId="15255" xr:uid="{00000000-0005-0000-0000-0000B4380000}"/>
    <cellStyle name="Header 16 3 3" xfId="15256" xr:uid="{00000000-0005-0000-0000-0000B5380000}"/>
    <cellStyle name="Header 16 4" xfId="15257" xr:uid="{00000000-0005-0000-0000-0000B6380000}"/>
    <cellStyle name="Header 16 4 2" xfId="15258" xr:uid="{00000000-0005-0000-0000-0000B7380000}"/>
    <cellStyle name="Header 16 5" xfId="15259" xr:uid="{00000000-0005-0000-0000-0000B8380000}"/>
    <cellStyle name="Header 17" xfId="15260" xr:uid="{00000000-0005-0000-0000-0000B9380000}"/>
    <cellStyle name="Header 17 2" xfId="15261" xr:uid="{00000000-0005-0000-0000-0000BA380000}"/>
    <cellStyle name="Header 17 2 2" xfId="15262" xr:uid="{00000000-0005-0000-0000-0000BB380000}"/>
    <cellStyle name="Header 17 2 2 2" xfId="15263" xr:uid="{00000000-0005-0000-0000-0000BC380000}"/>
    <cellStyle name="Header 17 2 2 2 2" xfId="15264" xr:uid="{00000000-0005-0000-0000-0000BD380000}"/>
    <cellStyle name="Header 17 2 2 3" xfId="15265" xr:uid="{00000000-0005-0000-0000-0000BE380000}"/>
    <cellStyle name="Header 17 2 3" xfId="15266" xr:uid="{00000000-0005-0000-0000-0000BF380000}"/>
    <cellStyle name="Header 17 2 3 2" xfId="15267" xr:uid="{00000000-0005-0000-0000-0000C0380000}"/>
    <cellStyle name="Header 17 2 4" xfId="15268" xr:uid="{00000000-0005-0000-0000-0000C1380000}"/>
    <cellStyle name="Header 17 3" xfId="15269" xr:uid="{00000000-0005-0000-0000-0000C2380000}"/>
    <cellStyle name="Header 17 3 2" xfId="15270" xr:uid="{00000000-0005-0000-0000-0000C3380000}"/>
    <cellStyle name="Header 17 3 2 2" xfId="15271" xr:uid="{00000000-0005-0000-0000-0000C4380000}"/>
    <cellStyle name="Header 17 3 3" xfId="15272" xr:uid="{00000000-0005-0000-0000-0000C5380000}"/>
    <cellStyle name="Header 17 4" xfId="15273" xr:uid="{00000000-0005-0000-0000-0000C6380000}"/>
    <cellStyle name="Header 17 4 2" xfId="15274" xr:uid="{00000000-0005-0000-0000-0000C7380000}"/>
    <cellStyle name="Header 17 5" xfId="15275" xr:uid="{00000000-0005-0000-0000-0000C8380000}"/>
    <cellStyle name="Header 18" xfId="15276" xr:uid="{00000000-0005-0000-0000-0000C9380000}"/>
    <cellStyle name="Header 18 2" xfId="15277" xr:uid="{00000000-0005-0000-0000-0000CA380000}"/>
    <cellStyle name="Header 18 2 2" xfId="15278" xr:uid="{00000000-0005-0000-0000-0000CB380000}"/>
    <cellStyle name="Header 18 2 2 2" xfId="15279" xr:uid="{00000000-0005-0000-0000-0000CC380000}"/>
    <cellStyle name="Header 18 2 2 2 2" xfId="15280" xr:uid="{00000000-0005-0000-0000-0000CD380000}"/>
    <cellStyle name="Header 18 2 2 3" xfId="15281" xr:uid="{00000000-0005-0000-0000-0000CE380000}"/>
    <cellStyle name="Header 18 2 3" xfId="15282" xr:uid="{00000000-0005-0000-0000-0000CF380000}"/>
    <cellStyle name="Header 18 2 3 2" xfId="15283" xr:uid="{00000000-0005-0000-0000-0000D0380000}"/>
    <cellStyle name="Header 18 2 4" xfId="15284" xr:uid="{00000000-0005-0000-0000-0000D1380000}"/>
    <cellStyle name="Header 18 3" xfId="15285" xr:uid="{00000000-0005-0000-0000-0000D2380000}"/>
    <cellStyle name="Header 18 3 2" xfId="15286" xr:uid="{00000000-0005-0000-0000-0000D3380000}"/>
    <cellStyle name="Header 18 3 2 2" xfId="15287" xr:uid="{00000000-0005-0000-0000-0000D4380000}"/>
    <cellStyle name="Header 18 3 3" xfId="15288" xr:uid="{00000000-0005-0000-0000-0000D5380000}"/>
    <cellStyle name="Header 18 4" xfId="15289" xr:uid="{00000000-0005-0000-0000-0000D6380000}"/>
    <cellStyle name="Header 18 4 2" xfId="15290" xr:uid="{00000000-0005-0000-0000-0000D7380000}"/>
    <cellStyle name="Header 18 5" xfId="15291" xr:uid="{00000000-0005-0000-0000-0000D8380000}"/>
    <cellStyle name="Header 19" xfId="15292" xr:uid="{00000000-0005-0000-0000-0000D9380000}"/>
    <cellStyle name="Header 19 2" xfId="15293" xr:uid="{00000000-0005-0000-0000-0000DA380000}"/>
    <cellStyle name="Header 19 2 2" xfId="15294" xr:uid="{00000000-0005-0000-0000-0000DB380000}"/>
    <cellStyle name="Header 19 2 2 2" xfId="15295" xr:uid="{00000000-0005-0000-0000-0000DC380000}"/>
    <cellStyle name="Header 19 2 2 2 2" xfId="15296" xr:uid="{00000000-0005-0000-0000-0000DD380000}"/>
    <cellStyle name="Header 19 2 2 3" xfId="15297" xr:uid="{00000000-0005-0000-0000-0000DE380000}"/>
    <cellStyle name="Header 19 2 3" xfId="15298" xr:uid="{00000000-0005-0000-0000-0000DF380000}"/>
    <cellStyle name="Header 19 2 3 2" xfId="15299" xr:uid="{00000000-0005-0000-0000-0000E0380000}"/>
    <cellStyle name="Header 19 2 4" xfId="15300" xr:uid="{00000000-0005-0000-0000-0000E1380000}"/>
    <cellStyle name="Header 19 3" xfId="15301" xr:uid="{00000000-0005-0000-0000-0000E2380000}"/>
    <cellStyle name="Header 19 3 2" xfId="15302" xr:uid="{00000000-0005-0000-0000-0000E3380000}"/>
    <cellStyle name="Header 19 3 2 2" xfId="15303" xr:uid="{00000000-0005-0000-0000-0000E4380000}"/>
    <cellStyle name="Header 19 3 3" xfId="15304" xr:uid="{00000000-0005-0000-0000-0000E5380000}"/>
    <cellStyle name="Header 19 4" xfId="15305" xr:uid="{00000000-0005-0000-0000-0000E6380000}"/>
    <cellStyle name="Header 19 4 2" xfId="15306" xr:uid="{00000000-0005-0000-0000-0000E7380000}"/>
    <cellStyle name="Header 19 5" xfId="15307" xr:uid="{00000000-0005-0000-0000-0000E8380000}"/>
    <cellStyle name="Header 2" xfId="239" xr:uid="{00000000-0005-0000-0000-0000E9380000}"/>
    <cellStyle name="Header 2 10" xfId="15308" xr:uid="{00000000-0005-0000-0000-0000EA380000}"/>
    <cellStyle name="Header 2 10 2" xfId="15309" xr:uid="{00000000-0005-0000-0000-0000EB380000}"/>
    <cellStyle name="Header 2 10 2 2" xfId="15310" xr:uid="{00000000-0005-0000-0000-0000EC380000}"/>
    <cellStyle name="Header 2 10 2 2 2" xfId="15311" xr:uid="{00000000-0005-0000-0000-0000ED380000}"/>
    <cellStyle name="Header 2 10 2 2 2 2" xfId="15312" xr:uid="{00000000-0005-0000-0000-0000EE380000}"/>
    <cellStyle name="Header 2 10 2 2 3" xfId="15313" xr:uid="{00000000-0005-0000-0000-0000EF380000}"/>
    <cellStyle name="Header 2 10 2 3" xfId="15314" xr:uid="{00000000-0005-0000-0000-0000F0380000}"/>
    <cellStyle name="Header 2 10 2 3 2" xfId="15315" xr:uid="{00000000-0005-0000-0000-0000F1380000}"/>
    <cellStyle name="Header 2 10 2 4" xfId="15316" xr:uid="{00000000-0005-0000-0000-0000F2380000}"/>
    <cellStyle name="Header 2 10 3" xfId="15317" xr:uid="{00000000-0005-0000-0000-0000F3380000}"/>
    <cellStyle name="Header 2 10 3 2" xfId="15318" xr:uid="{00000000-0005-0000-0000-0000F4380000}"/>
    <cellStyle name="Header 2 10 3 2 2" xfId="15319" xr:uid="{00000000-0005-0000-0000-0000F5380000}"/>
    <cellStyle name="Header 2 10 3 3" xfId="15320" xr:uid="{00000000-0005-0000-0000-0000F6380000}"/>
    <cellStyle name="Header 2 10 4" xfId="15321" xr:uid="{00000000-0005-0000-0000-0000F7380000}"/>
    <cellStyle name="Header 2 10 4 2" xfId="15322" xr:uid="{00000000-0005-0000-0000-0000F8380000}"/>
    <cellStyle name="Header 2 10 5" xfId="15323" xr:uid="{00000000-0005-0000-0000-0000F9380000}"/>
    <cellStyle name="Header 2 11" xfId="15324" xr:uid="{00000000-0005-0000-0000-0000FA380000}"/>
    <cellStyle name="Header 2 11 2" xfId="15325" xr:uid="{00000000-0005-0000-0000-0000FB380000}"/>
    <cellStyle name="Header 2 11 2 2" xfId="15326" xr:uid="{00000000-0005-0000-0000-0000FC380000}"/>
    <cellStyle name="Header 2 11 2 2 2" xfId="15327" xr:uid="{00000000-0005-0000-0000-0000FD380000}"/>
    <cellStyle name="Header 2 11 2 2 2 2" xfId="15328" xr:uid="{00000000-0005-0000-0000-0000FE380000}"/>
    <cellStyle name="Header 2 11 2 2 3" xfId="15329" xr:uid="{00000000-0005-0000-0000-0000FF380000}"/>
    <cellStyle name="Header 2 11 2 3" xfId="15330" xr:uid="{00000000-0005-0000-0000-000000390000}"/>
    <cellStyle name="Header 2 11 2 3 2" xfId="15331" xr:uid="{00000000-0005-0000-0000-000001390000}"/>
    <cellStyle name="Header 2 11 2 4" xfId="15332" xr:uid="{00000000-0005-0000-0000-000002390000}"/>
    <cellStyle name="Header 2 11 3" xfId="15333" xr:uid="{00000000-0005-0000-0000-000003390000}"/>
    <cellStyle name="Header 2 11 3 2" xfId="15334" xr:uid="{00000000-0005-0000-0000-000004390000}"/>
    <cellStyle name="Header 2 11 3 2 2" xfId="15335" xr:uid="{00000000-0005-0000-0000-000005390000}"/>
    <cellStyle name="Header 2 11 3 3" xfId="15336" xr:uid="{00000000-0005-0000-0000-000006390000}"/>
    <cellStyle name="Header 2 11 4" xfId="15337" xr:uid="{00000000-0005-0000-0000-000007390000}"/>
    <cellStyle name="Header 2 11 4 2" xfId="15338" xr:uid="{00000000-0005-0000-0000-000008390000}"/>
    <cellStyle name="Header 2 11 5" xfId="15339" xr:uid="{00000000-0005-0000-0000-000009390000}"/>
    <cellStyle name="Header 2 12" xfId="15340" xr:uid="{00000000-0005-0000-0000-00000A390000}"/>
    <cellStyle name="Header 2 12 2" xfId="15341" xr:uid="{00000000-0005-0000-0000-00000B390000}"/>
    <cellStyle name="Header 2 12 2 2" xfId="15342" xr:uid="{00000000-0005-0000-0000-00000C390000}"/>
    <cellStyle name="Header 2 12 2 2 2" xfId="15343" xr:uid="{00000000-0005-0000-0000-00000D390000}"/>
    <cellStyle name="Header 2 12 2 2 2 2" xfId="15344" xr:uid="{00000000-0005-0000-0000-00000E390000}"/>
    <cellStyle name="Header 2 12 2 2 3" xfId="15345" xr:uid="{00000000-0005-0000-0000-00000F390000}"/>
    <cellStyle name="Header 2 12 2 3" xfId="15346" xr:uid="{00000000-0005-0000-0000-000010390000}"/>
    <cellStyle name="Header 2 12 2 3 2" xfId="15347" xr:uid="{00000000-0005-0000-0000-000011390000}"/>
    <cellStyle name="Header 2 12 2 4" xfId="15348" xr:uid="{00000000-0005-0000-0000-000012390000}"/>
    <cellStyle name="Header 2 12 3" xfId="15349" xr:uid="{00000000-0005-0000-0000-000013390000}"/>
    <cellStyle name="Header 2 12 3 2" xfId="15350" xr:uid="{00000000-0005-0000-0000-000014390000}"/>
    <cellStyle name="Header 2 12 3 2 2" xfId="15351" xr:uid="{00000000-0005-0000-0000-000015390000}"/>
    <cellStyle name="Header 2 12 3 3" xfId="15352" xr:uid="{00000000-0005-0000-0000-000016390000}"/>
    <cellStyle name="Header 2 12 4" xfId="15353" xr:uid="{00000000-0005-0000-0000-000017390000}"/>
    <cellStyle name="Header 2 12 4 2" xfId="15354" xr:uid="{00000000-0005-0000-0000-000018390000}"/>
    <cellStyle name="Header 2 12 5" xfId="15355" xr:uid="{00000000-0005-0000-0000-000019390000}"/>
    <cellStyle name="Header 2 13" xfId="15356" xr:uid="{00000000-0005-0000-0000-00001A390000}"/>
    <cellStyle name="Header 2 13 2" xfId="15357" xr:uid="{00000000-0005-0000-0000-00001B390000}"/>
    <cellStyle name="Header 2 13 2 2" xfId="15358" xr:uid="{00000000-0005-0000-0000-00001C390000}"/>
    <cellStyle name="Header 2 13 2 2 2" xfId="15359" xr:uid="{00000000-0005-0000-0000-00001D390000}"/>
    <cellStyle name="Header 2 13 2 2 2 2" xfId="15360" xr:uid="{00000000-0005-0000-0000-00001E390000}"/>
    <cellStyle name="Header 2 13 2 2 3" xfId="15361" xr:uid="{00000000-0005-0000-0000-00001F390000}"/>
    <cellStyle name="Header 2 13 2 3" xfId="15362" xr:uid="{00000000-0005-0000-0000-000020390000}"/>
    <cellStyle name="Header 2 13 2 3 2" xfId="15363" xr:uid="{00000000-0005-0000-0000-000021390000}"/>
    <cellStyle name="Header 2 13 2 4" xfId="15364" xr:uid="{00000000-0005-0000-0000-000022390000}"/>
    <cellStyle name="Header 2 13 3" xfId="15365" xr:uid="{00000000-0005-0000-0000-000023390000}"/>
    <cellStyle name="Header 2 13 3 2" xfId="15366" xr:uid="{00000000-0005-0000-0000-000024390000}"/>
    <cellStyle name="Header 2 13 3 2 2" xfId="15367" xr:uid="{00000000-0005-0000-0000-000025390000}"/>
    <cellStyle name="Header 2 13 3 3" xfId="15368" xr:uid="{00000000-0005-0000-0000-000026390000}"/>
    <cellStyle name="Header 2 13 4" xfId="15369" xr:uid="{00000000-0005-0000-0000-000027390000}"/>
    <cellStyle name="Header 2 13 4 2" xfId="15370" xr:uid="{00000000-0005-0000-0000-000028390000}"/>
    <cellStyle name="Header 2 13 5" xfId="15371" xr:uid="{00000000-0005-0000-0000-000029390000}"/>
    <cellStyle name="Header 2 14" xfId="15372" xr:uid="{00000000-0005-0000-0000-00002A390000}"/>
    <cellStyle name="Header 2 14 2" xfId="15373" xr:uid="{00000000-0005-0000-0000-00002B390000}"/>
    <cellStyle name="Header 2 14 2 2" xfId="15374" xr:uid="{00000000-0005-0000-0000-00002C390000}"/>
    <cellStyle name="Header 2 14 2 2 2" xfId="15375" xr:uid="{00000000-0005-0000-0000-00002D390000}"/>
    <cellStyle name="Header 2 14 2 2 2 2" xfId="15376" xr:uid="{00000000-0005-0000-0000-00002E390000}"/>
    <cellStyle name="Header 2 14 2 2 3" xfId="15377" xr:uid="{00000000-0005-0000-0000-00002F390000}"/>
    <cellStyle name="Header 2 14 2 3" xfId="15378" xr:uid="{00000000-0005-0000-0000-000030390000}"/>
    <cellStyle name="Header 2 14 2 3 2" xfId="15379" xr:uid="{00000000-0005-0000-0000-000031390000}"/>
    <cellStyle name="Header 2 14 2 4" xfId="15380" xr:uid="{00000000-0005-0000-0000-000032390000}"/>
    <cellStyle name="Header 2 14 3" xfId="15381" xr:uid="{00000000-0005-0000-0000-000033390000}"/>
    <cellStyle name="Header 2 14 3 2" xfId="15382" xr:uid="{00000000-0005-0000-0000-000034390000}"/>
    <cellStyle name="Header 2 14 3 2 2" xfId="15383" xr:uid="{00000000-0005-0000-0000-000035390000}"/>
    <cellStyle name="Header 2 14 3 3" xfId="15384" xr:uid="{00000000-0005-0000-0000-000036390000}"/>
    <cellStyle name="Header 2 14 4" xfId="15385" xr:uid="{00000000-0005-0000-0000-000037390000}"/>
    <cellStyle name="Header 2 14 4 2" xfId="15386" xr:uid="{00000000-0005-0000-0000-000038390000}"/>
    <cellStyle name="Header 2 14 5" xfId="15387" xr:uid="{00000000-0005-0000-0000-000039390000}"/>
    <cellStyle name="Header 2 15" xfId="15388" xr:uid="{00000000-0005-0000-0000-00003A390000}"/>
    <cellStyle name="Header 2 15 2" xfId="15389" xr:uid="{00000000-0005-0000-0000-00003B390000}"/>
    <cellStyle name="Header 2 15 2 2" xfId="15390" xr:uid="{00000000-0005-0000-0000-00003C390000}"/>
    <cellStyle name="Header 2 15 2 2 2" xfId="15391" xr:uid="{00000000-0005-0000-0000-00003D390000}"/>
    <cellStyle name="Header 2 15 2 2 2 2" xfId="15392" xr:uid="{00000000-0005-0000-0000-00003E390000}"/>
    <cellStyle name="Header 2 15 2 2 3" xfId="15393" xr:uid="{00000000-0005-0000-0000-00003F390000}"/>
    <cellStyle name="Header 2 15 2 3" xfId="15394" xr:uid="{00000000-0005-0000-0000-000040390000}"/>
    <cellStyle name="Header 2 15 2 3 2" xfId="15395" xr:uid="{00000000-0005-0000-0000-000041390000}"/>
    <cellStyle name="Header 2 15 2 4" xfId="15396" xr:uid="{00000000-0005-0000-0000-000042390000}"/>
    <cellStyle name="Header 2 15 3" xfId="15397" xr:uid="{00000000-0005-0000-0000-000043390000}"/>
    <cellStyle name="Header 2 15 3 2" xfId="15398" xr:uid="{00000000-0005-0000-0000-000044390000}"/>
    <cellStyle name="Header 2 15 3 2 2" xfId="15399" xr:uid="{00000000-0005-0000-0000-000045390000}"/>
    <cellStyle name="Header 2 15 3 3" xfId="15400" xr:uid="{00000000-0005-0000-0000-000046390000}"/>
    <cellStyle name="Header 2 15 4" xfId="15401" xr:uid="{00000000-0005-0000-0000-000047390000}"/>
    <cellStyle name="Header 2 15 4 2" xfId="15402" xr:uid="{00000000-0005-0000-0000-000048390000}"/>
    <cellStyle name="Header 2 15 5" xfId="15403" xr:uid="{00000000-0005-0000-0000-000049390000}"/>
    <cellStyle name="Header 2 16" xfId="15404" xr:uid="{00000000-0005-0000-0000-00004A390000}"/>
    <cellStyle name="Header 2 16 2" xfId="15405" xr:uid="{00000000-0005-0000-0000-00004B390000}"/>
    <cellStyle name="Header 2 16 2 2" xfId="15406" xr:uid="{00000000-0005-0000-0000-00004C390000}"/>
    <cellStyle name="Header 2 16 2 2 2" xfId="15407" xr:uid="{00000000-0005-0000-0000-00004D390000}"/>
    <cellStyle name="Header 2 16 2 2 2 2" xfId="15408" xr:uid="{00000000-0005-0000-0000-00004E390000}"/>
    <cellStyle name="Header 2 16 2 2 3" xfId="15409" xr:uid="{00000000-0005-0000-0000-00004F390000}"/>
    <cellStyle name="Header 2 16 2 3" xfId="15410" xr:uid="{00000000-0005-0000-0000-000050390000}"/>
    <cellStyle name="Header 2 16 2 3 2" xfId="15411" xr:uid="{00000000-0005-0000-0000-000051390000}"/>
    <cellStyle name="Header 2 16 2 4" xfId="15412" xr:uid="{00000000-0005-0000-0000-000052390000}"/>
    <cellStyle name="Header 2 16 3" xfId="15413" xr:uid="{00000000-0005-0000-0000-000053390000}"/>
    <cellStyle name="Header 2 16 3 2" xfId="15414" xr:uid="{00000000-0005-0000-0000-000054390000}"/>
    <cellStyle name="Header 2 16 3 2 2" xfId="15415" xr:uid="{00000000-0005-0000-0000-000055390000}"/>
    <cellStyle name="Header 2 16 3 3" xfId="15416" xr:uid="{00000000-0005-0000-0000-000056390000}"/>
    <cellStyle name="Header 2 16 4" xfId="15417" xr:uid="{00000000-0005-0000-0000-000057390000}"/>
    <cellStyle name="Header 2 16 4 2" xfId="15418" xr:uid="{00000000-0005-0000-0000-000058390000}"/>
    <cellStyle name="Header 2 16 5" xfId="15419" xr:uid="{00000000-0005-0000-0000-000059390000}"/>
    <cellStyle name="Header 2 17" xfId="15420" xr:uid="{00000000-0005-0000-0000-00005A390000}"/>
    <cellStyle name="Header 2 17 2" xfId="15421" xr:uid="{00000000-0005-0000-0000-00005B390000}"/>
    <cellStyle name="Header 2 17 2 2" xfId="15422" xr:uid="{00000000-0005-0000-0000-00005C390000}"/>
    <cellStyle name="Header 2 17 2 2 2" xfId="15423" xr:uid="{00000000-0005-0000-0000-00005D390000}"/>
    <cellStyle name="Header 2 17 2 2 2 2" xfId="15424" xr:uid="{00000000-0005-0000-0000-00005E390000}"/>
    <cellStyle name="Header 2 17 2 2 3" xfId="15425" xr:uid="{00000000-0005-0000-0000-00005F390000}"/>
    <cellStyle name="Header 2 17 2 3" xfId="15426" xr:uid="{00000000-0005-0000-0000-000060390000}"/>
    <cellStyle name="Header 2 17 2 3 2" xfId="15427" xr:uid="{00000000-0005-0000-0000-000061390000}"/>
    <cellStyle name="Header 2 17 2 4" xfId="15428" xr:uid="{00000000-0005-0000-0000-000062390000}"/>
    <cellStyle name="Header 2 17 3" xfId="15429" xr:uid="{00000000-0005-0000-0000-000063390000}"/>
    <cellStyle name="Header 2 17 3 2" xfId="15430" xr:uid="{00000000-0005-0000-0000-000064390000}"/>
    <cellStyle name="Header 2 17 3 2 2" xfId="15431" xr:uid="{00000000-0005-0000-0000-000065390000}"/>
    <cellStyle name="Header 2 17 3 3" xfId="15432" xr:uid="{00000000-0005-0000-0000-000066390000}"/>
    <cellStyle name="Header 2 17 4" xfId="15433" xr:uid="{00000000-0005-0000-0000-000067390000}"/>
    <cellStyle name="Header 2 17 4 2" xfId="15434" xr:uid="{00000000-0005-0000-0000-000068390000}"/>
    <cellStyle name="Header 2 17 5" xfId="15435" xr:uid="{00000000-0005-0000-0000-000069390000}"/>
    <cellStyle name="Header 2 18" xfId="15436" xr:uid="{00000000-0005-0000-0000-00006A390000}"/>
    <cellStyle name="Header 2 18 2" xfId="15437" xr:uid="{00000000-0005-0000-0000-00006B390000}"/>
    <cellStyle name="Header 2 18 2 2" xfId="15438" xr:uid="{00000000-0005-0000-0000-00006C390000}"/>
    <cellStyle name="Header 2 18 2 2 2" xfId="15439" xr:uid="{00000000-0005-0000-0000-00006D390000}"/>
    <cellStyle name="Header 2 18 2 2 2 2" xfId="15440" xr:uid="{00000000-0005-0000-0000-00006E390000}"/>
    <cellStyle name="Header 2 18 2 2 3" xfId="15441" xr:uid="{00000000-0005-0000-0000-00006F390000}"/>
    <cellStyle name="Header 2 18 2 3" xfId="15442" xr:uid="{00000000-0005-0000-0000-000070390000}"/>
    <cellStyle name="Header 2 18 2 3 2" xfId="15443" xr:uid="{00000000-0005-0000-0000-000071390000}"/>
    <cellStyle name="Header 2 18 2 4" xfId="15444" xr:uid="{00000000-0005-0000-0000-000072390000}"/>
    <cellStyle name="Header 2 18 3" xfId="15445" xr:uid="{00000000-0005-0000-0000-000073390000}"/>
    <cellStyle name="Header 2 18 3 2" xfId="15446" xr:uid="{00000000-0005-0000-0000-000074390000}"/>
    <cellStyle name="Header 2 18 3 2 2" xfId="15447" xr:uid="{00000000-0005-0000-0000-000075390000}"/>
    <cellStyle name="Header 2 18 3 3" xfId="15448" xr:uid="{00000000-0005-0000-0000-000076390000}"/>
    <cellStyle name="Header 2 18 4" xfId="15449" xr:uid="{00000000-0005-0000-0000-000077390000}"/>
    <cellStyle name="Header 2 18 4 2" xfId="15450" xr:uid="{00000000-0005-0000-0000-000078390000}"/>
    <cellStyle name="Header 2 18 5" xfId="15451" xr:uid="{00000000-0005-0000-0000-000079390000}"/>
    <cellStyle name="Header 2 19" xfId="15452" xr:uid="{00000000-0005-0000-0000-00007A390000}"/>
    <cellStyle name="Header 2 19 2" xfId="15453" xr:uid="{00000000-0005-0000-0000-00007B390000}"/>
    <cellStyle name="Header 2 19 2 2" xfId="15454" xr:uid="{00000000-0005-0000-0000-00007C390000}"/>
    <cellStyle name="Header 2 19 2 2 2" xfId="15455" xr:uid="{00000000-0005-0000-0000-00007D390000}"/>
    <cellStyle name="Header 2 19 2 2 2 2" xfId="15456" xr:uid="{00000000-0005-0000-0000-00007E390000}"/>
    <cellStyle name="Header 2 19 2 2 3" xfId="15457" xr:uid="{00000000-0005-0000-0000-00007F390000}"/>
    <cellStyle name="Header 2 19 2 3" xfId="15458" xr:uid="{00000000-0005-0000-0000-000080390000}"/>
    <cellStyle name="Header 2 19 2 3 2" xfId="15459" xr:uid="{00000000-0005-0000-0000-000081390000}"/>
    <cellStyle name="Header 2 19 2 4" xfId="15460" xr:uid="{00000000-0005-0000-0000-000082390000}"/>
    <cellStyle name="Header 2 19 3" xfId="15461" xr:uid="{00000000-0005-0000-0000-000083390000}"/>
    <cellStyle name="Header 2 19 3 2" xfId="15462" xr:uid="{00000000-0005-0000-0000-000084390000}"/>
    <cellStyle name="Header 2 19 3 2 2" xfId="15463" xr:uid="{00000000-0005-0000-0000-000085390000}"/>
    <cellStyle name="Header 2 19 3 3" xfId="15464" xr:uid="{00000000-0005-0000-0000-000086390000}"/>
    <cellStyle name="Header 2 19 4" xfId="15465" xr:uid="{00000000-0005-0000-0000-000087390000}"/>
    <cellStyle name="Header 2 19 4 2" xfId="15466" xr:uid="{00000000-0005-0000-0000-000088390000}"/>
    <cellStyle name="Header 2 19 5" xfId="15467" xr:uid="{00000000-0005-0000-0000-000089390000}"/>
    <cellStyle name="Header 2 2" xfId="15468" xr:uid="{00000000-0005-0000-0000-00008A390000}"/>
    <cellStyle name="Header 2 2 10" xfId="15469" xr:uid="{00000000-0005-0000-0000-00008B390000}"/>
    <cellStyle name="Header 2 2 10 2" xfId="15470" xr:uid="{00000000-0005-0000-0000-00008C390000}"/>
    <cellStyle name="Header 2 2 10 2 2" xfId="15471" xr:uid="{00000000-0005-0000-0000-00008D390000}"/>
    <cellStyle name="Header 2 2 10 2 2 2" xfId="15472" xr:uid="{00000000-0005-0000-0000-00008E390000}"/>
    <cellStyle name="Header 2 2 10 2 2 2 2" xfId="15473" xr:uid="{00000000-0005-0000-0000-00008F390000}"/>
    <cellStyle name="Header 2 2 10 2 2 3" xfId="15474" xr:uid="{00000000-0005-0000-0000-000090390000}"/>
    <cellStyle name="Header 2 2 10 2 3" xfId="15475" xr:uid="{00000000-0005-0000-0000-000091390000}"/>
    <cellStyle name="Header 2 2 10 2 3 2" xfId="15476" xr:uid="{00000000-0005-0000-0000-000092390000}"/>
    <cellStyle name="Header 2 2 10 2 4" xfId="15477" xr:uid="{00000000-0005-0000-0000-000093390000}"/>
    <cellStyle name="Header 2 2 10 3" xfId="15478" xr:uid="{00000000-0005-0000-0000-000094390000}"/>
    <cellStyle name="Header 2 2 10 3 2" xfId="15479" xr:uid="{00000000-0005-0000-0000-000095390000}"/>
    <cellStyle name="Header 2 2 10 3 2 2" xfId="15480" xr:uid="{00000000-0005-0000-0000-000096390000}"/>
    <cellStyle name="Header 2 2 10 3 3" xfId="15481" xr:uid="{00000000-0005-0000-0000-000097390000}"/>
    <cellStyle name="Header 2 2 10 4" xfId="15482" xr:uid="{00000000-0005-0000-0000-000098390000}"/>
    <cellStyle name="Header 2 2 10 4 2" xfId="15483" xr:uid="{00000000-0005-0000-0000-000099390000}"/>
    <cellStyle name="Header 2 2 10 5" xfId="15484" xr:uid="{00000000-0005-0000-0000-00009A390000}"/>
    <cellStyle name="Header 2 2 11" xfId="15485" xr:uid="{00000000-0005-0000-0000-00009B390000}"/>
    <cellStyle name="Header 2 2 11 2" xfId="15486" xr:uid="{00000000-0005-0000-0000-00009C390000}"/>
    <cellStyle name="Header 2 2 11 2 2" xfId="15487" xr:uid="{00000000-0005-0000-0000-00009D390000}"/>
    <cellStyle name="Header 2 2 11 2 2 2" xfId="15488" xr:uid="{00000000-0005-0000-0000-00009E390000}"/>
    <cellStyle name="Header 2 2 11 2 3" xfId="15489" xr:uid="{00000000-0005-0000-0000-00009F390000}"/>
    <cellStyle name="Header 2 2 11 3" xfId="15490" xr:uid="{00000000-0005-0000-0000-0000A0390000}"/>
    <cellStyle name="Header 2 2 11 3 2" xfId="15491" xr:uid="{00000000-0005-0000-0000-0000A1390000}"/>
    <cellStyle name="Header 2 2 11 4" xfId="15492" xr:uid="{00000000-0005-0000-0000-0000A2390000}"/>
    <cellStyle name="Header 2 2 12" xfId="15493" xr:uid="{00000000-0005-0000-0000-0000A3390000}"/>
    <cellStyle name="Header 2 2 12 2" xfId="15494" xr:uid="{00000000-0005-0000-0000-0000A4390000}"/>
    <cellStyle name="Header 2 2 12 2 2" xfId="15495" xr:uid="{00000000-0005-0000-0000-0000A5390000}"/>
    <cellStyle name="Header 2 2 12 2 2 2" xfId="15496" xr:uid="{00000000-0005-0000-0000-0000A6390000}"/>
    <cellStyle name="Header 2 2 12 2 3" xfId="15497" xr:uid="{00000000-0005-0000-0000-0000A7390000}"/>
    <cellStyle name="Header 2 2 12 3" xfId="15498" xr:uid="{00000000-0005-0000-0000-0000A8390000}"/>
    <cellStyle name="Header 2 2 12 3 2" xfId="15499" xr:uid="{00000000-0005-0000-0000-0000A9390000}"/>
    <cellStyle name="Header 2 2 12 4" xfId="15500" xr:uid="{00000000-0005-0000-0000-0000AA390000}"/>
    <cellStyle name="Header 2 2 13" xfId="15501" xr:uid="{00000000-0005-0000-0000-0000AB390000}"/>
    <cellStyle name="Header 2 2 13 2" xfId="15502" xr:uid="{00000000-0005-0000-0000-0000AC390000}"/>
    <cellStyle name="Header 2 2 13 2 2" xfId="15503" xr:uid="{00000000-0005-0000-0000-0000AD390000}"/>
    <cellStyle name="Header 2 2 13 2 2 2" xfId="15504" xr:uid="{00000000-0005-0000-0000-0000AE390000}"/>
    <cellStyle name="Header 2 2 13 2 2 2 2" xfId="15505" xr:uid="{00000000-0005-0000-0000-0000AF390000}"/>
    <cellStyle name="Header 2 2 13 2 2 3" xfId="15506" xr:uid="{00000000-0005-0000-0000-0000B0390000}"/>
    <cellStyle name="Header 2 2 13 2 3" xfId="15507" xr:uid="{00000000-0005-0000-0000-0000B1390000}"/>
    <cellStyle name="Header 2 2 13 2 3 2" xfId="15508" xr:uid="{00000000-0005-0000-0000-0000B2390000}"/>
    <cellStyle name="Header 2 2 13 2 4" xfId="15509" xr:uid="{00000000-0005-0000-0000-0000B3390000}"/>
    <cellStyle name="Header 2 2 13 3" xfId="15510" xr:uid="{00000000-0005-0000-0000-0000B4390000}"/>
    <cellStyle name="Header 2 2 13 3 2" xfId="15511" xr:uid="{00000000-0005-0000-0000-0000B5390000}"/>
    <cellStyle name="Header 2 2 13 3 2 2" xfId="15512" xr:uid="{00000000-0005-0000-0000-0000B6390000}"/>
    <cellStyle name="Header 2 2 13 3 3" xfId="15513" xr:uid="{00000000-0005-0000-0000-0000B7390000}"/>
    <cellStyle name="Header 2 2 13 4" xfId="15514" xr:uid="{00000000-0005-0000-0000-0000B8390000}"/>
    <cellStyle name="Header 2 2 13 4 2" xfId="15515" xr:uid="{00000000-0005-0000-0000-0000B9390000}"/>
    <cellStyle name="Header 2 2 13 5" xfId="15516" xr:uid="{00000000-0005-0000-0000-0000BA390000}"/>
    <cellStyle name="Header 2 2 14" xfId="15517" xr:uid="{00000000-0005-0000-0000-0000BB390000}"/>
    <cellStyle name="Header 2 2 14 2" xfId="15518" xr:uid="{00000000-0005-0000-0000-0000BC390000}"/>
    <cellStyle name="Header 2 2 14 2 2" xfId="15519" xr:uid="{00000000-0005-0000-0000-0000BD390000}"/>
    <cellStyle name="Header 2 2 14 2 2 2" xfId="15520" xr:uid="{00000000-0005-0000-0000-0000BE390000}"/>
    <cellStyle name="Header 2 2 14 2 2 2 2" xfId="15521" xr:uid="{00000000-0005-0000-0000-0000BF390000}"/>
    <cellStyle name="Header 2 2 14 2 2 3" xfId="15522" xr:uid="{00000000-0005-0000-0000-0000C0390000}"/>
    <cellStyle name="Header 2 2 14 2 3" xfId="15523" xr:uid="{00000000-0005-0000-0000-0000C1390000}"/>
    <cellStyle name="Header 2 2 14 2 3 2" xfId="15524" xr:uid="{00000000-0005-0000-0000-0000C2390000}"/>
    <cellStyle name="Header 2 2 14 2 4" xfId="15525" xr:uid="{00000000-0005-0000-0000-0000C3390000}"/>
    <cellStyle name="Header 2 2 14 3" xfId="15526" xr:uid="{00000000-0005-0000-0000-0000C4390000}"/>
    <cellStyle name="Header 2 2 14 3 2" xfId="15527" xr:uid="{00000000-0005-0000-0000-0000C5390000}"/>
    <cellStyle name="Header 2 2 14 3 2 2" xfId="15528" xr:uid="{00000000-0005-0000-0000-0000C6390000}"/>
    <cellStyle name="Header 2 2 14 3 3" xfId="15529" xr:uid="{00000000-0005-0000-0000-0000C7390000}"/>
    <cellStyle name="Header 2 2 14 4" xfId="15530" xr:uid="{00000000-0005-0000-0000-0000C8390000}"/>
    <cellStyle name="Header 2 2 14 4 2" xfId="15531" xr:uid="{00000000-0005-0000-0000-0000C9390000}"/>
    <cellStyle name="Header 2 2 14 5" xfId="15532" xr:uid="{00000000-0005-0000-0000-0000CA390000}"/>
    <cellStyle name="Header 2 2 15" xfId="15533" xr:uid="{00000000-0005-0000-0000-0000CB390000}"/>
    <cellStyle name="Header 2 2 15 2" xfId="15534" xr:uid="{00000000-0005-0000-0000-0000CC390000}"/>
    <cellStyle name="Header 2 2 15 2 2" xfId="15535" xr:uid="{00000000-0005-0000-0000-0000CD390000}"/>
    <cellStyle name="Header 2 2 15 2 2 2" xfId="15536" xr:uid="{00000000-0005-0000-0000-0000CE390000}"/>
    <cellStyle name="Header 2 2 15 2 2 2 2" xfId="15537" xr:uid="{00000000-0005-0000-0000-0000CF390000}"/>
    <cellStyle name="Header 2 2 15 2 2 3" xfId="15538" xr:uid="{00000000-0005-0000-0000-0000D0390000}"/>
    <cellStyle name="Header 2 2 15 2 3" xfId="15539" xr:uid="{00000000-0005-0000-0000-0000D1390000}"/>
    <cellStyle name="Header 2 2 15 2 3 2" xfId="15540" xr:uid="{00000000-0005-0000-0000-0000D2390000}"/>
    <cellStyle name="Header 2 2 15 2 4" xfId="15541" xr:uid="{00000000-0005-0000-0000-0000D3390000}"/>
    <cellStyle name="Header 2 2 15 3" xfId="15542" xr:uid="{00000000-0005-0000-0000-0000D4390000}"/>
    <cellStyle name="Header 2 2 15 3 2" xfId="15543" xr:uid="{00000000-0005-0000-0000-0000D5390000}"/>
    <cellStyle name="Header 2 2 15 3 2 2" xfId="15544" xr:uid="{00000000-0005-0000-0000-0000D6390000}"/>
    <cellStyle name="Header 2 2 15 3 3" xfId="15545" xr:uid="{00000000-0005-0000-0000-0000D7390000}"/>
    <cellStyle name="Header 2 2 15 4" xfId="15546" xr:uid="{00000000-0005-0000-0000-0000D8390000}"/>
    <cellStyle name="Header 2 2 15 4 2" xfId="15547" xr:uid="{00000000-0005-0000-0000-0000D9390000}"/>
    <cellStyle name="Header 2 2 15 5" xfId="15548" xr:uid="{00000000-0005-0000-0000-0000DA390000}"/>
    <cellStyle name="Header 2 2 16" xfId="15549" xr:uid="{00000000-0005-0000-0000-0000DB390000}"/>
    <cellStyle name="Header 2 2 16 2" xfId="15550" xr:uid="{00000000-0005-0000-0000-0000DC390000}"/>
    <cellStyle name="Header 2 2 16 2 2" xfId="15551" xr:uid="{00000000-0005-0000-0000-0000DD390000}"/>
    <cellStyle name="Header 2 2 16 2 2 2" xfId="15552" xr:uid="{00000000-0005-0000-0000-0000DE390000}"/>
    <cellStyle name="Header 2 2 16 2 2 2 2" xfId="15553" xr:uid="{00000000-0005-0000-0000-0000DF390000}"/>
    <cellStyle name="Header 2 2 16 2 2 3" xfId="15554" xr:uid="{00000000-0005-0000-0000-0000E0390000}"/>
    <cellStyle name="Header 2 2 16 2 3" xfId="15555" xr:uid="{00000000-0005-0000-0000-0000E1390000}"/>
    <cellStyle name="Header 2 2 16 2 3 2" xfId="15556" xr:uid="{00000000-0005-0000-0000-0000E2390000}"/>
    <cellStyle name="Header 2 2 16 2 4" xfId="15557" xr:uid="{00000000-0005-0000-0000-0000E3390000}"/>
    <cellStyle name="Header 2 2 16 3" xfId="15558" xr:uid="{00000000-0005-0000-0000-0000E4390000}"/>
    <cellStyle name="Header 2 2 16 3 2" xfId="15559" xr:uid="{00000000-0005-0000-0000-0000E5390000}"/>
    <cellStyle name="Header 2 2 16 3 2 2" xfId="15560" xr:uid="{00000000-0005-0000-0000-0000E6390000}"/>
    <cellStyle name="Header 2 2 16 3 3" xfId="15561" xr:uid="{00000000-0005-0000-0000-0000E7390000}"/>
    <cellStyle name="Header 2 2 16 4" xfId="15562" xr:uid="{00000000-0005-0000-0000-0000E8390000}"/>
    <cellStyle name="Header 2 2 16 4 2" xfId="15563" xr:uid="{00000000-0005-0000-0000-0000E9390000}"/>
    <cellStyle name="Header 2 2 16 5" xfId="15564" xr:uid="{00000000-0005-0000-0000-0000EA390000}"/>
    <cellStyle name="Header 2 2 17" xfId="15565" xr:uid="{00000000-0005-0000-0000-0000EB390000}"/>
    <cellStyle name="Header 2 2 17 2" xfId="15566" xr:uid="{00000000-0005-0000-0000-0000EC390000}"/>
    <cellStyle name="Header 2 2 17 2 2" xfId="15567" xr:uid="{00000000-0005-0000-0000-0000ED390000}"/>
    <cellStyle name="Header 2 2 17 2 2 2" xfId="15568" xr:uid="{00000000-0005-0000-0000-0000EE390000}"/>
    <cellStyle name="Header 2 2 17 2 2 2 2" xfId="15569" xr:uid="{00000000-0005-0000-0000-0000EF390000}"/>
    <cellStyle name="Header 2 2 17 2 2 3" xfId="15570" xr:uid="{00000000-0005-0000-0000-0000F0390000}"/>
    <cellStyle name="Header 2 2 17 2 3" xfId="15571" xr:uid="{00000000-0005-0000-0000-0000F1390000}"/>
    <cellStyle name="Header 2 2 17 2 3 2" xfId="15572" xr:uid="{00000000-0005-0000-0000-0000F2390000}"/>
    <cellStyle name="Header 2 2 17 2 4" xfId="15573" xr:uid="{00000000-0005-0000-0000-0000F3390000}"/>
    <cellStyle name="Header 2 2 17 3" xfId="15574" xr:uid="{00000000-0005-0000-0000-0000F4390000}"/>
    <cellStyle name="Header 2 2 17 3 2" xfId="15575" xr:uid="{00000000-0005-0000-0000-0000F5390000}"/>
    <cellStyle name="Header 2 2 17 3 2 2" xfId="15576" xr:uid="{00000000-0005-0000-0000-0000F6390000}"/>
    <cellStyle name="Header 2 2 17 3 3" xfId="15577" xr:uid="{00000000-0005-0000-0000-0000F7390000}"/>
    <cellStyle name="Header 2 2 17 4" xfId="15578" xr:uid="{00000000-0005-0000-0000-0000F8390000}"/>
    <cellStyle name="Header 2 2 17 4 2" xfId="15579" xr:uid="{00000000-0005-0000-0000-0000F9390000}"/>
    <cellStyle name="Header 2 2 17 5" xfId="15580" xr:uid="{00000000-0005-0000-0000-0000FA390000}"/>
    <cellStyle name="Header 2 2 18" xfId="15581" xr:uid="{00000000-0005-0000-0000-0000FB390000}"/>
    <cellStyle name="Header 2 2 18 2" xfId="15582" xr:uid="{00000000-0005-0000-0000-0000FC390000}"/>
    <cellStyle name="Header 2 2 18 2 2" xfId="15583" xr:uid="{00000000-0005-0000-0000-0000FD390000}"/>
    <cellStyle name="Header 2 2 18 2 2 2" xfId="15584" xr:uid="{00000000-0005-0000-0000-0000FE390000}"/>
    <cellStyle name="Header 2 2 18 2 3" xfId="15585" xr:uid="{00000000-0005-0000-0000-0000FF390000}"/>
    <cellStyle name="Header 2 2 18 3" xfId="15586" xr:uid="{00000000-0005-0000-0000-0000003A0000}"/>
    <cellStyle name="Header 2 2 18 3 2" xfId="15587" xr:uid="{00000000-0005-0000-0000-0000013A0000}"/>
    <cellStyle name="Header 2 2 18 4" xfId="15588" xr:uid="{00000000-0005-0000-0000-0000023A0000}"/>
    <cellStyle name="Header 2 2 19" xfId="15589" xr:uid="{00000000-0005-0000-0000-0000033A0000}"/>
    <cellStyle name="Header 2 2 19 2" xfId="15590" xr:uid="{00000000-0005-0000-0000-0000043A0000}"/>
    <cellStyle name="Header 2 2 19 2 2" xfId="15591" xr:uid="{00000000-0005-0000-0000-0000053A0000}"/>
    <cellStyle name="Header 2 2 19 2 2 2" xfId="15592" xr:uid="{00000000-0005-0000-0000-0000063A0000}"/>
    <cellStyle name="Header 2 2 19 2 3" xfId="15593" xr:uid="{00000000-0005-0000-0000-0000073A0000}"/>
    <cellStyle name="Header 2 2 19 3" xfId="15594" xr:uid="{00000000-0005-0000-0000-0000083A0000}"/>
    <cellStyle name="Header 2 2 19 3 2" xfId="15595" xr:uid="{00000000-0005-0000-0000-0000093A0000}"/>
    <cellStyle name="Header 2 2 19 4" xfId="15596" xr:uid="{00000000-0005-0000-0000-00000A3A0000}"/>
    <cellStyle name="Header 2 2 2" xfId="15597" xr:uid="{00000000-0005-0000-0000-00000B3A0000}"/>
    <cellStyle name="Header 2 2 2 2" xfId="15598" xr:uid="{00000000-0005-0000-0000-00000C3A0000}"/>
    <cellStyle name="Header 2 2 2 2 2" xfId="15599" xr:uid="{00000000-0005-0000-0000-00000D3A0000}"/>
    <cellStyle name="Header 2 2 2 2 2 2" xfId="15600" xr:uid="{00000000-0005-0000-0000-00000E3A0000}"/>
    <cellStyle name="Header 2 2 2 2 2 2 2" xfId="15601" xr:uid="{00000000-0005-0000-0000-00000F3A0000}"/>
    <cellStyle name="Header 2 2 2 2 2 3" xfId="15602" xr:uid="{00000000-0005-0000-0000-0000103A0000}"/>
    <cellStyle name="Header 2 2 2 2 3" xfId="15603" xr:uid="{00000000-0005-0000-0000-0000113A0000}"/>
    <cellStyle name="Header 2 2 2 2 3 2" xfId="15604" xr:uid="{00000000-0005-0000-0000-0000123A0000}"/>
    <cellStyle name="Header 2 2 2 2 4" xfId="15605" xr:uid="{00000000-0005-0000-0000-0000133A0000}"/>
    <cellStyle name="Header 2 2 2 3" xfId="15606" xr:uid="{00000000-0005-0000-0000-0000143A0000}"/>
    <cellStyle name="Header 2 2 2 3 2" xfId="15607" xr:uid="{00000000-0005-0000-0000-0000153A0000}"/>
    <cellStyle name="Header 2 2 2 3 2 2" xfId="15608" xr:uid="{00000000-0005-0000-0000-0000163A0000}"/>
    <cellStyle name="Header 2 2 2 3 3" xfId="15609" xr:uid="{00000000-0005-0000-0000-0000173A0000}"/>
    <cellStyle name="Header 2 2 2 4" xfId="15610" xr:uid="{00000000-0005-0000-0000-0000183A0000}"/>
    <cellStyle name="Header 2 2 2 4 2" xfId="15611" xr:uid="{00000000-0005-0000-0000-0000193A0000}"/>
    <cellStyle name="Header 2 2 2 5" xfId="15612" xr:uid="{00000000-0005-0000-0000-00001A3A0000}"/>
    <cellStyle name="Header 2 2 20" xfId="15613" xr:uid="{00000000-0005-0000-0000-00001B3A0000}"/>
    <cellStyle name="Header 2 2 20 2" xfId="15614" xr:uid="{00000000-0005-0000-0000-00001C3A0000}"/>
    <cellStyle name="Header 2 2 20 2 2" xfId="15615" xr:uid="{00000000-0005-0000-0000-00001D3A0000}"/>
    <cellStyle name="Header 2 2 20 2 2 2" xfId="15616" xr:uid="{00000000-0005-0000-0000-00001E3A0000}"/>
    <cellStyle name="Header 2 2 20 2 2 2 2" xfId="15617" xr:uid="{00000000-0005-0000-0000-00001F3A0000}"/>
    <cellStyle name="Header 2 2 20 2 2 3" xfId="15618" xr:uid="{00000000-0005-0000-0000-0000203A0000}"/>
    <cellStyle name="Header 2 2 20 2 3" xfId="15619" xr:uid="{00000000-0005-0000-0000-0000213A0000}"/>
    <cellStyle name="Header 2 2 20 2 3 2" xfId="15620" xr:uid="{00000000-0005-0000-0000-0000223A0000}"/>
    <cellStyle name="Header 2 2 20 2 4" xfId="15621" xr:uid="{00000000-0005-0000-0000-0000233A0000}"/>
    <cellStyle name="Header 2 2 20 3" xfId="15622" xr:uid="{00000000-0005-0000-0000-0000243A0000}"/>
    <cellStyle name="Header 2 2 20 3 2" xfId="15623" xr:uid="{00000000-0005-0000-0000-0000253A0000}"/>
    <cellStyle name="Header 2 2 20 3 2 2" xfId="15624" xr:uid="{00000000-0005-0000-0000-0000263A0000}"/>
    <cellStyle name="Header 2 2 20 3 3" xfId="15625" xr:uid="{00000000-0005-0000-0000-0000273A0000}"/>
    <cellStyle name="Header 2 2 20 4" xfId="15626" xr:uid="{00000000-0005-0000-0000-0000283A0000}"/>
    <cellStyle name="Header 2 2 20 4 2" xfId="15627" xr:uid="{00000000-0005-0000-0000-0000293A0000}"/>
    <cellStyle name="Header 2 2 20 5" xfId="15628" xr:uid="{00000000-0005-0000-0000-00002A3A0000}"/>
    <cellStyle name="Header 2 2 21" xfId="15629" xr:uid="{00000000-0005-0000-0000-00002B3A0000}"/>
    <cellStyle name="Header 2 2 21 2" xfId="15630" xr:uid="{00000000-0005-0000-0000-00002C3A0000}"/>
    <cellStyle name="Header 2 2 21 2 2" xfId="15631" xr:uid="{00000000-0005-0000-0000-00002D3A0000}"/>
    <cellStyle name="Header 2 2 21 2 2 2" xfId="15632" xr:uid="{00000000-0005-0000-0000-00002E3A0000}"/>
    <cellStyle name="Header 2 2 21 2 3" xfId="15633" xr:uid="{00000000-0005-0000-0000-00002F3A0000}"/>
    <cellStyle name="Header 2 2 21 3" xfId="15634" xr:uid="{00000000-0005-0000-0000-0000303A0000}"/>
    <cellStyle name="Header 2 2 21 3 2" xfId="15635" xr:uid="{00000000-0005-0000-0000-0000313A0000}"/>
    <cellStyle name="Header 2 2 21 4" xfId="15636" xr:uid="{00000000-0005-0000-0000-0000323A0000}"/>
    <cellStyle name="Header 2 2 22" xfId="15637" xr:uid="{00000000-0005-0000-0000-0000333A0000}"/>
    <cellStyle name="Header 2 2 22 2" xfId="15638" xr:uid="{00000000-0005-0000-0000-0000343A0000}"/>
    <cellStyle name="Header 2 2 22 2 2" xfId="15639" xr:uid="{00000000-0005-0000-0000-0000353A0000}"/>
    <cellStyle name="Header 2 2 22 3" xfId="15640" xr:uid="{00000000-0005-0000-0000-0000363A0000}"/>
    <cellStyle name="Header 2 2 23" xfId="15641" xr:uid="{00000000-0005-0000-0000-0000373A0000}"/>
    <cellStyle name="Header 2 2 23 2" xfId="15642" xr:uid="{00000000-0005-0000-0000-0000383A0000}"/>
    <cellStyle name="Header 2 2 24" xfId="15643" xr:uid="{00000000-0005-0000-0000-0000393A0000}"/>
    <cellStyle name="Header 2 2 3" xfId="15644" xr:uid="{00000000-0005-0000-0000-00003A3A0000}"/>
    <cellStyle name="Header 2 2 3 2" xfId="15645" xr:uid="{00000000-0005-0000-0000-00003B3A0000}"/>
    <cellStyle name="Header 2 2 3 2 2" xfId="15646" xr:uid="{00000000-0005-0000-0000-00003C3A0000}"/>
    <cellStyle name="Header 2 2 3 2 2 2" xfId="15647" xr:uid="{00000000-0005-0000-0000-00003D3A0000}"/>
    <cellStyle name="Header 2 2 3 2 2 2 2" xfId="15648" xr:uid="{00000000-0005-0000-0000-00003E3A0000}"/>
    <cellStyle name="Header 2 2 3 2 2 3" xfId="15649" xr:uid="{00000000-0005-0000-0000-00003F3A0000}"/>
    <cellStyle name="Header 2 2 3 2 3" xfId="15650" xr:uid="{00000000-0005-0000-0000-0000403A0000}"/>
    <cellStyle name="Header 2 2 3 2 3 2" xfId="15651" xr:uid="{00000000-0005-0000-0000-0000413A0000}"/>
    <cellStyle name="Header 2 2 3 2 4" xfId="15652" xr:uid="{00000000-0005-0000-0000-0000423A0000}"/>
    <cellStyle name="Header 2 2 3 3" xfId="15653" xr:uid="{00000000-0005-0000-0000-0000433A0000}"/>
    <cellStyle name="Header 2 2 3 3 2" xfId="15654" xr:uid="{00000000-0005-0000-0000-0000443A0000}"/>
    <cellStyle name="Header 2 2 3 3 2 2" xfId="15655" xr:uid="{00000000-0005-0000-0000-0000453A0000}"/>
    <cellStyle name="Header 2 2 3 3 3" xfId="15656" xr:uid="{00000000-0005-0000-0000-0000463A0000}"/>
    <cellStyle name="Header 2 2 3 4" xfId="15657" xr:uid="{00000000-0005-0000-0000-0000473A0000}"/>
    <cellStyle name="Header 2 2 3 4 2" xfId="15658" xr:uid="{00000000-0005-0000-0000-0000483A0000}"/>
    <cellStyle name="Header 2 2 3 5" xfId="15659" xr:uid="{00000000-0005-0000-0000-0000493A0000}"/>
    <cellStyle name="Header 2 2 4" xfId="15660" xr:uid="{00000000-0005-0000-0000-00004A3A0000}"/>
    <cellStyle name="Header 2 2 4 2" xfId="15661" xr:uid="{00000000-0005-0000-0000-00004B3A0000}"/>
    <cellStyle name="Header 2 2 4 2 2" xfId="15662" xr:uid="{00000000-0005-0000-0000-00004C3A0000}"/>
    <cellStyle name="Header 2 2 4 2 2 2" xfId="15663" xr:uid="{00000000-0005-0000-0000-00004D3A0000}"/>
    <cellStyle name="Header 2 2 4 2 3" xfId="15664" xr:uid="{00000000-0005-0000-0000-00004E3A0000}"/>
    <cellStyle name="Header 2 2 4 3" xfId="15665" xr:uid="{00000000-0005-0000-0000-00004F3A0000}"/>
    <cellStyle name="Header 2 2 4 3 2" xfId="15666" xr:uid="{00000000-0005-0000-0000-0000503A0000}"/>
    <cellStyle name="Header 2 2 4 4" xfId="15667" xr:uid="{00000000-0005-0000-0000-0000513A0000}"/>
    <cellStyle name="Header 2 2 5" xfId="15668" xr:uid="{00000000-0005-0000-0000-0000523A0000}"/>
    <cellStyle name="Header 2 2 5 2" xfId="15669" xr:uid="{00000000-0005-0000-0000-0000533A0000}"/>
    <cellStyle name="Header 2 2 5 2 2" xfId="15670" xr:uid="{00000000-0005-0000-0000-0000543A0000}"/>
    <cellStyle name="Header 2 2 5 2 2 2" xfId="15671" xr:uid="{00000000-0005-0000-0000-0000553A0000}"/>
    <cellStyle name="Header 2 2 5 2 2 2 2" xfId="15672" xr:uid="{00000000-0005-0000-0000-0000563A0000}"/>
    <cellStyle name="Header 2 2 5 2 2 3" xfId="15673" xr:uid="{00000000-0005-0000-0000-0000573A0000}"/>
    <cellStyle name="Header 2 2 5 2 3" xfId="15674" xr:uid="{00000000-0005-0000-0000-0000583A0000}"/>
    <cellStyle name="Header 2 2 5 2 3 2" xfId="15675" xr:uid="{00000000-0005-0000-0000-0000593A0000}"/>
    <cellStyle name="Header 2 2 5 2 4" xfId="15676" xr:uid="{00000000-0005-0000-0000-00005A3A0000}"/>
    <cellStyle name="Header 2 2 5 3" xfId="15677" xr:uid="{00000000-0005-0000-0000-00005B3A0000}"/>
    <cellStyle name="Header 2 2 5 3 2" xfId="15678" xr:uid="{00000000-0005-0000-0000-00005C3A0000}"/>
    <cellStyle name="Header 2 2 5 3 2 2" xfId="15679" xr:uid="{00000000-0005-0000-0000-00005D3A0000}"/>
    <cellStyle name="Header 2 2 5 3 3" xfId="15680" xr:uid="{00000000-0005-0000-0000-00005E3A0000}"/>
    <cellStyle name="Header 2 2 5 4" xfId="15681" xr:uid="{00000000-0005-0000-0000-00005F3A0000}"/>
    <cellStyle name="Header 2 2 5 4 2" xfId="15682" xr:uid="{00000000-0005-0000-0000-0000603A0000}"/>
    <cellStyle name="Header 2 2 5 5" xfId="15683" xr:uid="{00000000-0005-0000-0000-0000613A0000}"/>
    <cellStyle name="Header 2 2 6" xfId="15684" xr:uid="{00000000-0005-0000-0000-0000623A0000}"/>
    <cellStyle name="Header 2 2 6 2" xfId="15685" xr:uid="{00000000-0005-0000-0000-0000633A0000}"/>
    <cellStyle name="Header 2 2 6 2 2" xfId="15686" xr:uid="{00000000-0005-0000-0000-0000643A0000}"/>
    <cellStyle name="Header 2 2 6 2 2 2" xfId="15687" xr:uid="{00000000-0005-0000-0000-0000653A0000}"/>
    <cellStyle name="Header 2 2 6 2 3" xfId="15688" xr:uid="{00000000-0005-0000-0000-0000663A0000}"/>
    <cellStyle name="Header 2 2 6 3" xfId="15689" xr:uid="{00000000-0005-0000-0000-0000673A0000}"/>
    <cellStyle name="Header 2 2 6 3 2" xfId="15690" xr:uid="{00000000-0005-0000-0000-0000683A0000}"/>
    <cellStyle name="Header 2 2 6 4" xfId="15691" xr:uid="{00000000-0005-0000-0000-0000693A0000}"/>
    <cellStyle name="Header 2 2 7" xfId="15692" xr:uid="{00000000-0005-0000-0000-00006A3A0000}"/>
    <cellStyle name="Header 2 2 7 2" xfId="15693" xr:uid="{00000000-0005-0000-0000-00006B3A0000}"/>
    <cellStyle name="Header 2 2 7 2 2" xfId="15694" xr:uid="{00000000-0005-0000-0000-00006C3A0000}"/>
    <cellStyle name="Header 2 2 7 2 2 2" xfId="15695" xr:uid="{00000000-0005-0000-0000-00006D3A0000}"/>
    <cellStyle name="Header 2 2 7 2 2 2 2" xfId="15696" xr:uid="{00000000-0005-0000-0000-00006E3A0000}"/>
    <cellStyle name="Header 2 2 7 2 2 3" xfId="15697" xr:uid="{00000000-0005-0000-0000-00006F3A0000}"/>
    <cellStyle name="Header 2 2 7 2 3" xfId="15698" xr:uid="{00000000-0005-0000-0000-0000703A0000}"/>
    <cellStyle name="Header 2 2 7 2 3 2" xfId="15699" xr:uid="{00000000-0005-0000-0000-0000713A0000}"/>
    <cellStyle name="Header 2 2 7 2 4" xfId="15700" xr:uid="{00000000-0005-0000-0000-0000723A0000}"/>
    <cellStyle name="Header 2 2 7 3" xfId="15701" xr:uid="{00000000-0005-0000-0000-0000733A0000}"/>
    <cellStyle name="Header 2 2 7 3 2" xfId="15702" xr:uid="{00000000-0005-0000-0000-0000743A0000}"/>
    <cellStyle name="Header 2 2 7 3 2 2" xfId="15703" xr:uid="{00000000-0005-0000-0000-0000753A0000}"/>
    <cellStyle name="Header 2 2 7 3 3" xfId="15704" xr:uid="{00000000-0005-0000-0000-0000763A0000}"/>
    <cellStyle name="Header 2 2 7 4" xfId="15705" xr:uid="{00000000-0005-0000-0000-0000773A0000}"/>
    <cellStyle name="Header 2 2 7 4 2" xfId="15706" xr:uid="{00000000-0005-0000-0000-0000783A0000}"/>
    <cellStyle name="Header 2 2 7 5" xfId="15707" xr:uid="{00000000-0005-0000-0000-0000793A0000}"/>
    <cellStyle name="Header 2 2 8" xfId="15708" xr:uid="{00000000-0005-0000-0000-00007A3A0000}"/>
    <cellStyle name="Header 2 2 8 2" xfId="15709" xr:uid="{00000000-0005-0000-0000-00007B3A0000}"/>
    <cellStyle name="Header 2 2 8 2 2" xfId="15710" xr:uid="{00000000-0005-0000-0000-00007C3A0000}"/>
    <cellStyle name="Header 2 2 8 2 2 2" xfId="15711" xr:uid="{00000000-0005-0000-0000-00007D3A0000}"/>
    <cellStyle name="Header 2 2 8 2 2 2 2" xfId="15712" xr:uid="{00000000-0005-0000-0000-00007E3A0000}"/>
    <cellStyle name="Header 2 2 8 2 2 3" xfId="15713" xr:uid="{00000000-0005-0000-0000-00007F3A0000}"/>
    <cellStyle name="Header 2 2 8 2 3" xfId="15714" xr:uid="{00000000-0005-0000-0000-0000803A0000}"/>
    <cellStyle name="Header 2 2 8 2 3 2" xfId="15715" xr:uid="{00000000-0005-0000-0000-0000813A0000}"/>
    <cellStyle name="Header 2 2 8 2 4" xfId="15716" xr:uid="{00000000-0005-0000-0000-0000823A0000}"/>
    <cellStyle name="Header 2 2 8 3" xfId="15717" xr:uid="{00000000-0005-0000-0000-0000833A0000}"/>
    <cellStyle name="Header 2 2 8 3 2" xfId="15718" xr:uid="{00000000-0005-0000-0000-0000843A0000}"/>
    <cellStyle name="Header 2 2 8 3 2 2" xfId="15719" xr:uid="{00000000-0005-0000-0000-0000853A0000}"/>
    <cellStyle name="Header 2 2 8 3 3" xfId="15720" xr:uid="{00000000-0005-0000-0000-0000863A0000}"/>
    <cellStyle name="Header 2 2 8 4" xfId="15721" xr:uid="{00000000-0005-0000-0000-0000873A0000}"/>
    <cellStyle name="Header 2 2 8 4 2" xfId="15722" xr:uid="{00000000-0005-0000-0000-0000883A0000}"/>
    <cellStyle name="Header 2 2 8 5" xfId="15723" xr:uid="{00000000-0005-0000-0000-0000893A0000}"/>
    <cellStyle name="Header 2 2 9" xfId="15724" xr:uid="{00000000-0005-0000-0000-00008A3A0000}"/>
    <cellStyle name="Header 2 2 9 2" xfId="15725" xr:uid="{00000000-0005-0000-0000-00008B3A0000}"/>
    <cellStyle name="Header 2 2 9 2 2" xfId="15726" xr:uid="{00000000-0005-0000-0000-00008C3A0000}"/>
    <cellStyle name="Header 2 2 9 2 2 2" xfId="15727" xr:uid="{00000000-0005-0000-0000-00008D3A0000}"/>
    <cellStyle name="Header 2 2 9 2 2 2 2" xfId="15728" xr:uid="{00000000-0005-0000-0000-00008E3A0000}"/>
    <cellStyle name="Header 2 2 9 2 2 3" xfId="15729" xr:uid="{00000000-0005-0000-0000-00008F3A0000}"/>
    <cellStyle name="Header 2 2 9 2 3" xfId="15730" xr:uid="{00000000-0005-0000-0000-0000903A0000}"/>
    <cellStyle name="Header 2 2 9 2 3 2" xfId="15731" xr:uid="{00000000-0005-0000-0000-0000913A0000}"/>
    <cellStyle name="Header 2 2 9 2 4" xfId="15732" xr:uid="{00000000-0005-0000-0000-0000923A0000}"/>
    <cellStyle name="Header 2 2 9 3" xfId="15733" xr:uid="{00000000-0005-0000-0000-0000933A0000}"/>
    <cellStyle name="Header 2 2 9 3 2" xfId="15734" xr:uid="{00000000-0005-0000-0000-0000943A0000}"/>
    <cellStyle name="Header 2 2 9 3 2 2" xfId="15735" xr:uid="{00000000-0005-0000-0000-0000953A0000}"/>
    <cellStyle name="Header 2 2 9 3 3" xfId="15736" xr:uid="{00000000-0005-0000-0000-0000963A0000}"/>
    <cellStyle name="Header 2 2 9 4" xfId="15737" xr:uid="{00000000-0005-0000-0000-0000973A0000}"/>
    <cellStyle name="Header 2 2 9 4 2" xfId="15738" xr:uid="{00000000-0005-0000-0000-0000983A0000}"/>
    <cellStyle name="Header 2 2 9 5" xfId="15739" xr:uid="{00000000-0005-0000-0000-0000993A0000}"/>
    <cellStyle name="Header 2 20" xfId="15740" xr:uid="{00000000-0005-0000-0000-00009A3A0000}"/>
    <cellStyle name="Header 2 20 2" xfId="15741" xr:uid="{00000000-0005-0000-0000-00009B3A0000}"/>
    <cellStyle name="Header 2 20 2 2" xfId="15742" xr:uid="{00000000-0005-0000-0000-00009C3A0000}"/>
    <cellStyle name="Header 2 20 2 2 2" xfId="15743" xr:uid="{00000000-0005-0000-0000-00009D3A0000}"/>
    <cellStyle name="Header 2 20 2 2 2 2" xfId="15744" xr:uid="{00000000-0005-0000-0000-00009E3A0000}"/>
    <cellStyle name="Header 2 20 2 2 3" xfId="15745" xr:uid="{00000000-0005-0000-0000-00009F3A0000}"/>
    <cellStyle name="Header 2 20 2 3" xfId="15746" xr:uid="{00000000-0005-0000-0000-0000A03A0000}"/>
    <cellStyle name="Header 2 20 2 3 2" xfId="15747" xr:uid="{00000000-0005-0000-0000-0000A13A0000}"/>
    <cellStyle name="Header 2 20 2 4" xfId="15748" xr:uid="{00000000-0005-0000-0000-0000A23A0000}"/>
    <cellStyle name="Header 2 20 3" xfId="15749" xr:uid="{00000000-0005-0000-0000-0000A33A0000}"/>
    <cellStyle name="Header 2 20 3 2" xfId="15750" xr:uid="{00000000-0005-0000-0000-0000A43A0000}"/>
    <cellStyle name="Header 2 20 3 2 2" xfId="15751" xr:uid="{00000000-0005-0000-0000-0000A53A0000}"/>
    <cellStyle name="Header 2 20 3 3" xfId="15752" xr:uid="{00000000-0005-0000-0000-0000A63A0000}"/>
    <cellStyle name="Header 2 20 4" xfId="15753" xr:uid="{00000000-0005-0000-0000-0000A73A0000}"/>
    <cellStyle name="Header 2 20 4 2" xfId="15754" xr:uid="{00000000-0005-0000-0000-0000A83A0000}"/>
    <cellStyle name="Header 2 20 5" xfId="15755" xr:uid="{00000000-0005-0000-0000-0000A93A0000}"/>
    <cellStyle name="Header 2 21" xfId="15756" xr:uid="{00000000-0005-0000-0000-0000AA3A0000}"/>
    <cellStyle name="Header 2 21 2" xfId="15757" xr:uid="{00000000-0005-0000-0000-0000AB3A0000}"/>
    <cellStyle name="Header 2 21 2 2" xfId="15758" xr:uid="{00000000-0005-0000-0000-0000AC3A0000}"/>
    <cellStyle name="Header 2 21 2 2 2" xfId="15759" xr:uid="{00000000-0005-0000-0000-0000AD3A0000}"/>
    <cellStyle name="Header 2 21 2 3" xfId="15760" xr:uid="{00000000-0005-0000-0000-0000AE3A0000}"/>
    <cellStyle name="Header 2 21 3" xfId="15761" xr:uid="{00000000-0005-0000-0000-0000AF3A0000}"/>
    <cellStyle name="Header 2 21 3 2" xfId="15762" xr:uid="{00000000-0005-0000-0000-0000B03A0000}"/>
    <cellStyle name="Header 2 21 4" xfId="15763" xr:uid="{00000000-0005-0000-0000-0000B13A0000}"/>
    <cellStyle name="Header 2 22" xfId="15764" xr:uid="{00000000-0005-0000-0000-0000B23A0000}"/>
    <cellStyle name="Header 2 22 2" xfId="15765" xr:uid="{00000000-0005-0000-0000-0000B33A0000}"/>
    <cellStyle name="Header 2 22 2 2" xfId="15766" xr:uid="{00000000-0005-0000-0000-0000B43A0000}"/>
    <cellStyle name="Header 2 22 2 2 2" xfId="15767" xr:uid="{00000000-0005-0000-0000-0000B53A0000}"/>
    <cellStyle name="Header 2 22 2 3" xfId="15768" xr:uid="{00000000-0005-0000-0000-0000B63A0000}"/>
    <cellStyle name="Header 2 22 3" xfId="15769" xr:uid="{00000000-0005-0000-0000-0000B73A0000}"/>
    <cellStyle name="Header 2 22 3 2" xfId="15770" xr:uid="{00000000-0005-0000-0000-0000B83A0000}"/>
    <cellStyle name="Header 2 22 4" xfId="15771" xr:uid="{00000000-0005-0000-0000-0000B93A0000}"/>
    <cellStyle name="Header 2 23" xfId="15772" xr:uid="{00000000-0005-0000-0000-0000BA3A0000}"/>
    <cellStyle name="Header 2 23 2" xfId="15773" xr:uid="{00000000-0005-0000-0000-0000BB3A0000}"/>
    <cellStyle name="Header 2 23 2 2" xfId="15774" xr:uid="{00000000-0005-0000-0000-0000BC3A0000}"/>
    <cellStyle name="Header 2 23 3" xfId="15775" xr:uid="{00000000-0005-0000-0000-0000BD3A0000}"/>
    <cellStyle name="Header 2 24" xfId="15776" xr:uid="{00000000-0005-0000-0000-0000BE3A0000}"/>
    <cellStyle name="Header 2 24 2" xfId="15777" xr:uid="{00000000-0005-0000-0000-0000BF3A0000}"/>
    <cellStyle name="Header 2 25" xfId="15778" xr:uid="{00000000-0005-0000-0000-0000C03A0000}"/>
    <cellStyle name="Header 2 3" xfId="15779" xr:uid="{00000000-0005-0000-0000-0000C13A0000}"/>
    <cellStyle name="Header 2 3 2" xfId="15780" xr:uid="{00000000-0005-0000-0000-0000C23A0000}"/>
    <cellStyle name="Header 2 3 2 2" xfId="15781" xr:uid="{00000000-0005-0000-0000-0000C33A0000}"/>
    <cellStyle name="Header 2 3 2 2 2" xfId="15782" xr:uid="{00000000-0005-0000-0000-0000C43A0000}"/>
    <cellStyle name="Header 2 3 2 2 2 2" xfId="15783" xr:uid="{00000000-0005-0000-0000-0000C53A0000}"/>
    <cellStyle name="Header 2 3 2 2 3" xfId="15784" xr:uid="{00000000-0005-0000-0000-0000C63A0000}"/>
    <cellStyle name="Header 2 3 2 3" xfId="15785" xr:uid="{00000000-0005-0000-0000-0000C73A0000}"/>
    <cellStyle name="Header 2 3 2 3 2" xfId="15786" xr:uid="{00000000-0005-0000-0000-0000C83A0000}"/>
    <cellStyle name="Header 2 3 2 4" xfId="15787" xr:uid="{00000000-0005-0000-0000-0000C93A0000}"/>
    <cellStyle name="Header 2 3 3" xfId="15788" xr:uid="{00000000-0005-0000-0000-0000CA3A0000}"/>
    <cellStyle name="Header 2 3 3 2" xfId="15789" xr:uid="{00000000-0005-0000-0000-0000CB3A0000}"/>
    <cellStyle name="Header 2 3 3 2 2" xfId="15790" xr:uid="{00000000-0005-0000-0000-0000CC3A0000}"/>
    <cellStyle name="Header 2 3 3 3" xfId="15791" xr:uid="{00000000-0005-0000-0000-0000CD3A0000}"/>
    <cellStyle name="Header 2 3 4" xfId="15792" xr:uid="{00000000-0005-0000-0000-0000CE3A0000}"/>
    <cellStyle name="Header 2 3 4 2" xfId="15793" xr:uid="{00000000-0005-0000-0000-0000CF3A0000}"/>
    <cellStyle name="Header 2 3 5" xfId="15794" xr:uid="{00000000-0005-0000-0000-0000D03A0000}"/>
    <cellStyle name="Header 2 4" xfId="15795" xr:uid="{00000000-0005-0000-0000-0000D13A0000}"/>
    <cellStyle name="Header 2 4 2" xfId="15796" xr:uid="{00000000-0005-0000-0000-0000D23A0000}"/>
    <cellStyle name="Header 2 4 2 2" xfId="15797" xr:uid="{00000000-0005-0000-0000-0000D33A0000}"/>
    <cellStyle name="Header 2 4 2 2 2" xfId="15798" xr:uid="{00000000-0005-0000-0000-0000D43A0000}"/>
    <cellStyle name="Header 2 4 2 2 2 2" xfId="15799" xr:uid="{00000000-0005-0000-0000-0000D53A0000}"/>
    <cellStyle name="Header 2 4 2 2 3" xfId="15800" xr:uid="{00000000-0005-0000-0000-0000D63A0000}"/>
    <cellStyle name="Header 2 4 2 3" xfId="15801" xr:uid="{00000000-0005-0000-0000-0000D73A0000}"/>
    <cellStyle name="Header 2 4 2 3 2" xfId="15802" xr:uid="{00000000-0005-0000-0000-0000D83A0000}"/>
    <cellStyle name="Header 2 4 2 4" xfId="15803" xr:uid="{00000000-0005-0000-0000-0000D93A0000}"/>
    <cellStyle name="Header 2 4 3" xfId="15804" xr:uid="{00000000-0005-0000-0000-0000DA3A0000}"/>
    <cellStyle name="Header 2 4 3 2" xfId="15805" xr:uid="{00000000-0005-0000-0000-0000DB3A0000}"/>
    <cellStyle name="Header 2 4 3 2 2" xfId="15806" xr:uid="{00000000-0005-0000-0000-0000DC3A0000}"/>
    <cellStyle name="Header 2 4 3 3" xfId="15807" xr:uid="{00000000-0005-0000-0000-0000DD3A0000}"/>
    <cellStyle name="Header 2 4 4" xfId="15808" xr:uid="{00000000-0005-0000-0000-0000DE3A0000}"/>
    <cellStyle name="Header 2 4 4 2" xfId="15809" xr:uid="{00000000-0005-0000-0000-0000DF3A0000}"/>
    <cellStyle name="Header 2 4 5" xfId="15810" xr:uid="{00000000-0005-0000-0000-0000E03A0000}"/>
    <cellStyle name="Header 2 5" xfId="15811" xr:uid="{00000000-0005-0000-0000-0000E13A0000}"/>
    <cellStyle name="Header 2 5 2" xfId="15812" xr:uid="{00000000-0005-0000-0000-0000E23A0000}"/>
    <cellStyle name="Header 2 5 2 2" xfId="15813" xr:uid="{00000000-0005-0000-0000-0000E33A0000}"/>
    <cellStyle name="Header 2 5 2 2 2" xfId="15814" xr:uid="{00000000-0005-0000-0000-0000E43A0000}"/>
    <cellStyle name="Header 2 5 2 2 2 2" xfId="15815" xr:uid="{00000000-0005-0000-0000-0000E53A0000}"/>
    <cellStyle name="Header 2 5 2 2 3" xfId="15816" xr:uid="{00000000-0005-0000-0000-0000E63A0000}"/>
    <cellStyle name="Header 2 5 2 3" xfId="15817" xr:uid="{00000000-0005-0000-0000-0000E73A0000}"/>
    <cellStyle name="Header 2 5 2 3 2" xfId="15818" xr:uid="{00000000-0005-0000-0000-0000E83A0000}"/>
    <cellStyle name="Header 2 5 2 4" xfId="15819" xr:uid="{00000000-0005-0000-0000-0000E93A0000}"/>
    <cellStyle name="Header 2 5 3" xfId="15820" xr:uid="{00000000-0005-0000-0000-0000EA3A0000}"/>
    <cellStyle name="Header 2 5 3 2" xfId="15821" xr:uid="{00000000-0005-0000-0000-0000EB3A0000}"/>
    <cellStyle name="Header 2 5 3 2 2" xfId="15822" xr:uid="{00000000-0005-0000-0000-0000EC3A0000}"/>
    <cellStyle name="Header 2 5 3 3" xfId="15823" xr:uid="{00000000-0005-0000-0000-0000ED3A0000}"/>
    <cellStyle name="Header 2 5 4" xfId="15824" xr:uid="{00000000-0005-0000-0000-0000EE3A0000}"/>
    <cellStyle name="Header 2 5 4 2" xfId="15825" xr:uid="{00000000-0005-0000-0000-0000EF3A0000}"/>
    <cellStyle name="Header 2 5 5" xfId="15826" xr:uid="{00000000-0005-0000-0000-0000F03A0000}"/>
    <cellStyle name="Header 2 6" xfId="15827" xr:uid="{00000000-0005-0000-0000-0000F13A0000}"/>
    <cellStyle name="Header 2 6 2" xfId="15828" xr:uid="{00000000-0005-0000-0000-0000F23A0000}"/>
    <cellStyle name="Header 2 6 2 2" xfId="15829" xr:uid="{00000000-0005-0000-0000-0000F33A0000}"/>
    <cellStyle name="Header 2 6 2 2 2" xfId="15830" xr:uid="{00000000-0005-0000-0000-0000F43A0000}"/>
    <cellStyle name="Header 2 6 2 2 2 2" xfId="15831" xr:uid="{00000000-0005-0000-0000-0000F53A0000}"/>
    <cellStyle name="Header 2 6 2 2 3" xfId="15832" xr:uid="{00000000-0005-0000-0000-0000F63A0000}"/>
    <cellStyle name="Header 2 6 2 3" xfId="15833" xr:uid="{00000000-0005-0000-0000-0000F73A0000}"/>
    <cellStyle name="Header 2 6 2 3 2" xfId="15834" xr:uid="{00000000-0005-0000-0000-0000F83A0000}"/>
    <cellStyle name="Header 2 6 2 4" xfId="15835" xr:uid="{00000000-0005-0000-0000-0000F93A0000}"/>
    <cellStyle name="Header 2 6 3" xfId="15836" xr:uid="{00000000-0005-0000-0000-0000FA3A0000}"/>
    <cellStyle name="Header 2 6 3 2" xfId="15837" xr:uid="{00000000-0005-0000-0000-0000FB3A0000}"/>
    <cellStyle name="Header 2 6 3 2 2" xfId="15838" xr:uid="{00000000-0005-0000-0000-0000FC3A0000}"/>
    <cellStyle name="Header 2 6 3 3" xfId="15839" xr:uid="{00000000-0005-0000-0000-0000FD3A0000}"/>
    <cellStyle name="Header 2 6 4" xfId="15840" xr:uid="{00000000-0005-0000-0000-0000FE3A0000}"/>
    <cellStyle name="Header 2 6 4 2" xfId="15841" xr:uid="{00000000-0005-0000-0000-0000FF3A0000}"/>
    <cellStyle name="Header 2 6 5" xfId="15842" xr:uid="{00000000-0005-0000-0000-0000003B0000}"/>
    <cellStyle name="Header 2 7" xfId="15843" xr:uid="{00000000-0005-0000-0000-0000013B0000}"/>
    <cellStyle name="Header 2 7 2" xfId="15844" xr:uid="{00000000-0005-0000-0000-0000023B0000}"/>
    <cellStyle name="Header 2 7 2 2" xfId="15845" xr:uid="{00000000-0005-0000-0000-0000033B0000}"/>
    <cellStyle name="Header 2 7 2 2 2" xfId="15846" xr:uid="{00000000-0005-0000-0000-0000043B0000}"/>
    <cellStyle name="Header 2 7 2 2 2 2" xfId="15847" xr:uid="{00000000-0005-0000-0000-0000053B0000}"/>
    <cellStyle name="Header 2 7 2 2 3" xfId="15848" xr:uid="{00000000-0005-0000-0000-0000063B0000}"/>
    <cellStyle name="Header 2 7 2 3" xfId="15849" xr:uid="{00000000-0005-0000-0000-0000073B0000}"/>
    <cellStyle name="Header 2 7 2 3 2" xfId="15850" xr:uid="{00000000-0005-0000-0000-0000083B0000}"/>
    <cellStyle name="Header 2 7 2 4" xfId="15851" xr:uid="{00000000-0005-0000-0000-0000093B0000}"/>
    <cellStyle name="Header 2 7 3" xfId="15852" xr:uid="{00000000-0005-0000-0000-00000A3B0000}"/>
    <cellStyle name="Header 2 7 3 2" xfId="15853" xr:uid="{00000000-0005-0000-0000-00000B3B0000}"/>
    <cellStyle name="Header 2 7 3 2 2" xfId="15854" xr:uid="{00000000-0005-0000-0000-00000C3B0000}"/>
    <cellStyle name="Header 2 7 3 3" xfId="15855" xr:uid="{00000000-0005-0000-0000-00000D3B0000}"/>
    <cellStyle name="Header 2 7 4" xfId="15856" xr:uid="{00000000-0005-0000-0000-00000E3B0000}"/>
    <cellStyle name="Header 2 7 4 2" xfId="15857" xr:uid="{00000000-0005-0000-0000-00000F3B0000}"/>
    <cellStyle name="Header 2 7 5" xfId="15858" xr:uid="{00000000-0005-0000-0000-0000103B0000}"/>
    <cellStyle name="Header 2 8" xfId="15859" xr:uid="{00000000-0005-0000-0000-0000113B0000}"/>
    <cellStyle name="Header 2 8 2" xfId="15860" xr:uid="{00000000-0005-0000-0000-0000123B0000}"/>
    <cellStyle name="Header 2 8 2 2" xfId="15861" xr:uid="{00000000-0005-0000-0000-0000133B0000}"/>
    <cellStyle name="Header 2 8 2 2 2" xfId="15862" xr:uid="{00000000-0005-0000-0000-0000143B0000}"/>
    <cellStyle name="Header 2 8 2 2 2 2" xfId="15863" xr:uid="{00000000-0005-0000-0000-0000153B0000}"/>
    <cellStyle name="Header 2 8 2 2 3" xfId="15864" xr:uid="{00000000-0005-0000-0000-0000163B0000}"/>
    <cellStyle name="Header 2 8 2 3" xfId="15865" xr:uid="{00000000-0005-0000-0000-0000173B0000}"/>
    <cellStyle name="Header 2 8 2 3 2" xfId="15866" xr:uid="{00000000-0005-0000-0000-0000183B0000}"/>
    <cellStyle name="Header 2 8 2 4" xfId="15867" xr:uid="{00000000-0005-0000-0000-0000193B0000}"/>
    <cellStyle name="Header 2 8 3" xfId="15868" xr:uid="{00000000-0005-0000-0000-00001A3B0000}"/>
    <cellStyle name="Header 2 8 3 2" xfId="15869" xr:uid="{00000000-0005-0000-0000-00001B3B0000}"/>
    <cellStyle name="Header 2 8 3 2 2" xfId="15870" xr:uid="{00000000-0005-0000-0000-00001C3B0000}"/>
    <cellStyle name="Header 2 8 3 3" xfId="15871" xr:uid="{00000000-0005-0000-0000-00001D3B0000}"/>
    <cellStyle name="Header 2 8 4" xfId="15872" xr:uid="{00000000-0005-0000-0000-00001E3B0000}"/>
    <cellStyle name="Header 2 8 4 2" xfId="15873" xr:uid="{00000000-0005-0000-0000-00001F3B0000}"/>
    <cellStyle name="Header 2 8 5" xfId="15874" xr:uid="{00000000-0005-0000-0000-0000203B0000}"/>
    <cellStyle name="Header 2 9" xfId="15875" xr:uid="{00000000-0005-0000-0000-0000213B0000}"/>
    <cellStyle name="Header 2 9 2" xfId="15876" xr:uid="{00000000-0005-0000-0000-0000223B0000}"/>
    <cellStyle name="Header 2 9 2 2" xfId="15877" xr:uid="{00000000-0005-0000-0000-0000233B0000}"/>
    <cellStyle name="Header 2 9 2 2 2" xfId="15878" xr:uid="{00000000-0005-0000-0000-0000243B0000}"/>
    <cellStyle name="Header 2 9 2 2 2 2" xfId="15879" xr:uid="{00000000-0005-0000-0000-0000253B0000}"/>
    <cellStyle name="Header 2 9 2 2 3" xfId="15880" xr:uid="{00000000-0005-0000-0000-0000263B0000}"/>
    <cellStyle name="Header 2 9 2 3" xfId="15881" xr:uid="{00000000-0005-0000-0000-0000273B0000}"/>
    <cellStyle name="Header 2 9 2 3 2" xfId="15882" xr:uid="{00000000-0005-0000-0000-0000283B0000}"/>
    <cellStyle name="Header 2 9 2 4" xfId="15883" xr:uid="{00000000-0005-0000-0000-0000293B0000}"/>
    <cellStyle name="Header 2 9 3" xfId="15884" xr:uid="{00000000-0005-0000-0000-00002A3B0000}"/>
    <cellStyle name="Header 2 9 3 2" xfId="15885" xr:uid="{00000000-0005-0000-0000-00002B3B0000}"/>
    <cellStyle name="Header 2 9 3 2 2" xfId="15886" xr:uid="{00000000-0005-0000-0000-00002C3B0000}"/>
    <cellStyle name="Header 2 9 3 3" xfId="15887" xr:uid="{00000000-0005-0000-0000-00002D3B0000}"/>
    <cellStyle name="Header 2 9 4" xfId="15888" xr:uid="{00000000-0005-0000-0000-00002E3B0000}"/>
    <cellStyle name="Header 2 9 4 2" xfId="15889" xr:uid="{00000000-0005-0000-0000-00002F3B0000}"/>
    <cellStyle name="Header 2 9 5" xfId="15890" xr:uid="{00000000-0005-0000-0000-0000303B0000}"/>
    <cellStyle name="Header 20" xfId="15891" xr:uid="{00000000-0005-0000-0000-0000313B0000}"/>
    <cellStyle name="Header 20 2" xfId="15892" xr:uid="{00000000-0005-0000-0000-0000323B0000}"/>
    <cellStyle name="Header 20 2 2" xfId="15893" xr:uid="{00000000-0005-0000-0000-0000333B0000}"/>
    <cellStyle name="Header 20 2 2 2" xfId="15894" xr:uid="{00000000-0005-0000-0000-0000343B0000}"/>
    <cellStyle name="Header 20 2 2 2 2" xfId="15895" xr:uid="{00000000-0005-0000-0000-0000353B0000}"/>
    <cellStyle name="Header 20 2 2 3" xfId="15896" xr:uid="{00000000-0005-0000-0000-0000363B0000}"/>
    <cellStyle name="Header 20 2 3" xfId="15897" xr:uid="{00000000-0005-0000-0000-0000373B0000}"/>
    <cellStyle name="Header 20 2 3 2" xfId="15898" xr:uid="{00000000-0005-0000-0000-0000383B0000}"/>
    <cellStyle name="Header 20 2 4" xfId="15899" xr:uid="{00000000-0005-0000-0000-0000393B0000}"/>
    <cellStyle name="Header 20 3" xfId="15900" xr:uid="{00000000-0005-0000-0000-00003A3B0000}"/>
    <cellStyle name="Header 20 3 2" xfId="15901" xr:uid="{00000000-0005-0000-0000-00003B3B0000}"/>
    <cellStyle name="Header 20 3 2 2" xfId="15902" xr:uid="{00000000-0005-0000-0000-00003C3B0000}"/>
    <cellStyle name="Header 20 3 3" xfId="15903" xr:uid="{00000000-0005-0000-0000-00003D3B0000}"/>
    <cellStyle name="Header 20 4" xfId="15904" xr:uid="{00000000-0005-0000-0000-00003E3B0000}"/>
    <cellStyle name="Header 20 4 2" xfId="15905" xr:uid="{00000000-0005-0000-0000-00003F3B0000}"/>
    <cellStyle name="Header 20 5" xfId="15906" xr:uid="{00000000-0005-0000-0000-0000403B0000}"/>
    <cellStyle name="Header 21" xfId="15907" xr:uid="{00000000-0005-0000-0000-0000413B0000}"/>
    <cellStyle name="Header 21 2" xfId="15908" xr:uid="{00000000-0005-0000-0000-0000423B0000}"/>
    <cellStyle name="Header 21 2 2" xfId="15909" xr:uid="{00000000-0005-0000-0000-0000433B0000}"/>
    <cellStyle name="Header 21 2 2 2" xfId="15910" xr:uid="{00000000-0005-0000-0000-0000443B0000}"/>
    <cellStyle name="Header 21 2 2 2 2" xfId="15911" xr:uid="{00000000-0005-0000-0000-0000453B0000}"/>
    <cellStyle name="Header 21 2 2 3" xfId="15912" xr:uid="{00000000-0005-0000-0000-0000463B0000}"/>
    <cellStyle name="Header 21 2 3" xfId="15913" xr:uid="{00000000-0005-0000-0000-0000473B0000}"/>
    <cellStyle name="Header 21 2 3 2" xfId="15914" xr:uid="{00000000-0005-0000-0000-0000483B0000}"/>
    <cellStyle name="Header 21 2 4" xfId="15915" xr:uid="{00000000-0005-0000-0000-0000493B0000}"/>
    <cellStyle name="Header 21 3" xfId="15916" xr:uid="{00000000-0005-0000-0000-00004A3B0000}"/>
    <cellStyle name="Header 21 3 2" xfId="15917" xr:uid="{00000000-0005-0000-0000-00004B3B0000}"/>
    <cellStyle name="Header 21 3 2 2" xfId="15918" xr:uid="{00000000-0005-0000-0000-00004C3B0000}"/>
    <cellStyle name="Header 21 3 3" xfId="15919" xr:uid="{00000000-0005-0000-0000-00004D3B0000}"/>
    <cellStyle name="Header 21 4" xfId="15920" xr:uid="{00000000-0005-0000-0000-00004E3B0000}"/>
    <cellStyle name="Header 21 4 2" xfId="15921" xr:uid="{00000000-0005-0000-0000-00004F3B0000}"/>
    <cellStyle name="Header 21 5" xfId="15922" xr:uid="{00000000-0005-0000-0000-0000503B0000}"/>
    <cellStyle name="Header 22" xfId="15923" xr:uid="{00000000-0005-0000-0000-0000513B0000}"/>
    <cellStyle name="Header 22 2" xfId="15924" xr:uid="{00000000-0005-0000-0000-0000523B0000}"/>
    <cellStyle name="Header 22 2 2" xfId="15925" xr:uid="{00000000-0005-0000-0000-0000533B0000}"/>
    <cellStyle name="Header 22 2 2 2" xfId="15926" xr:uid="{00000000-0005-0000-0000-0000543B0000}"/>
    <cellStyle name="Header 22 2 2 2 2" xfId="15927" xr:uid="{00000000-0005-0000-0000-0000553B0000}"/>
    <cellStyle name="Header 22 2 2 3" xfId="15928" xr:uid="{00000000-0005-0000-0000-0000563B0000}"/>
    <cellStyle name="Header 22 2 3" xfId="15929" xr:uid="{00000000-0005-0000-0000-0000573B0000}"/>
    <cellStyle name="Header 22 2 3 2" xfId="15930" xr:uid="{00000000-0005-0000-0000-0000583B0000}"/>
    <cellStyle name="Header 22 2 4" xfId="15931" xr:uid="{00000000-0005-0000-0000-0000593B0000}"/>
    <cellStyle name="Header 22 3" xfId="15932" xr:uid="{00000000-0005-0000-0000-00005A3B0000}"/>
    <cellStyle name="Header 22 3 2" xfId="15933" xr:uid="{00000000-0005-0000-0000-00005B3B0000}"/>
    <cellStyle name="Header 22 3 2 2" xfId="15934" xr:uid="{00000000-0005-0000-0000-00005C3B0000}"/>
    <cellStyle name="Header 22 3 3" xfId="15935" xr:uid="{00000000-0005-0000-0000-00005D3B0000}"/>
    <cellStyle name="Header 22 4" xfId="15936" xr:uid="{00000000-0005-0000-0000-00005E3B0000}"/>
    <cellStyle name="Header 22 4 2" xfId="15937" xr:uid="{00000000-0005-0000-0000-00005F3B0000}"/>
    <cellStyle name="Header 22 5" xfId="15938" xr:uid="{00000000-0005-0000-0000-0000603B0000}"/>
    <cellStyle name="Header 23" xfId="15939" xr:uid="{00000000-0005-0000-0000-0000613B0000}"/>
    <cellStyle name="Header 23 2" xfId="15940" xr:uid="{00000000-0005-0000-0000-0000623B0000}"/>
    <cellStyle name="Header 23 2 2" xfId="15941" xr:uid="{00000000-0005-0000-0000-0000633B0000}"/>
    <cellStyle name="Header 23 2 2 2" xfId="15942" xr:uid="{00000000-0005-0000-0000-0000643B0000}"/>
    <cellStyle name="Header 23 2 3" xfId="15943" xr:uid="{00000000-0005-0000-0000-0000653B0000}"/>
    <cellStyle name="Header 23 3" xfId="15944" xr:uid="{00000000-0005-0000-0000-0000663B0000}"/>
    <cellStyle name="Header 23 3 2" xfId="15945" xr:uid="{00000000-0005-0000-0000-0000673B0000}"/>
    <cellStyle name="Header 23 4" xfId="15946" xr:uid="{00000000-0005-0000-0000-0000683B0000}"/>
    <cellStyle name="Header 24" xfId="15947" xr:uid="{00000000-0005-0000-0000-0000693B0000}"/>
    <cellStyle name="Header 24 2" xfId="15948" xr:uid="{00000000-0005-0000-0000-00006A3B0000}"/>
    <cellStyle name="Header 24 2 2" xfId="15949" xr:uid="{00000000-0005-0000-0000-00006B3B0000}"/>
    <cellStyle name="Header 24 2 2 2" xfId="15950" xr:uid="{00000000-0005-0000-0000-00006C3B0000}"/>
    <cellStyle name="Header 24 2 3" xfId="15951" xr:uid="{00000000-0005-0000-0000-00006D3B0000}"/>
    <cellStyle name="Header 24 3" xfId="15952" xr:uid="{00000000-0005-0000-0000-00006E3B0000}"/>
    <cellStyle name="Header 24 3 2" xfId="15953" xr:uid="{00000000-0005-0000-0000-00006F3B0000}"/>
    <cellStyle name="Header 24 4" xfId="15954" xr:uid="{00000000-0005-0000-0000-0000703B0000}"/>
    <cellStyle name="Header 25" xfId="15955" xr:uid="{00000000-0005-0000-0000-0000713B0000}"/>
    <cellStyle name="Header 25 2" xfId="15956" xr:uid="{00000000-0005-0000-0000-0000723B0000}"/>
    <cellStyle name="Header 25 2 2" xfId="15957" xr:uid="{00000000-0005-0000-0000-0000733B0000}"/>
    <cellStyle name="Header 25 3" xfId="15958" xr:uid="{00000000-0005-0000-0000-0000743B0000}"/>
    <cellStyle name="Header 26" xfId="15959" xr:uid="{00000000-0005-0000-0000-0000753B0000}"/>
    <cellStyle name="Header 26 2" xfId="15960" xr:uid="{00000000-0005-0000-0000-0000763B0000}"/>
    <cellStyle name="Header 27" xfId="15961" xr:uid="{00000000-0005-0000-0000-0000773B0000}"/>
    <cellStyle name="Header 28" xfId="15962" xr:uid="{00000000-0005-0000-0000-0000783B0000}"/>
    <cellStyle name="Header 29" xfId="15963" xr:uid="{00000000-0005-0000-0000-0000793B0000}"/>
    <cellStyle name="Header 3" xfId="15964" xr:uid="{00000000-0005-0000-0000-00007A3B0000}"/>
    <cellStyle name="Header 3 10" xfId="15965" xr:uid="{00000000-0005-0000-0000-00007B3B0000}"/>
    <cellStyle name="Header 3 10 2" xfId="15966" xr:uid="{00000000-0005-0000-0000-00007C3B0000}"/>
    <cellStyle name="Header 3 10 2 2" xfId="15967" xr:uid="{00000000-0005-0000-0000-00007D3B0000}"/>
    <cellStyle name="Header 3 10 2 2 2" xfId="15968" xr:uid="{00000000-0005-0000-0000-00007E3B0000}"/>
    <cellStyle name="Header 3 10 2 2 2 2" xfId="15969" xr:uid="{00000000-0005-0000-0000-00007F3B0000}"/>
    <cellStyle name="Header 3 10 2 2 3" xfId="15970" xr:uid="{00000000-0005-0000-0000-0000803B0000}"/>
    <cellStyle name="Header 3 10 2 3" xfId="15971" xr:uid="{00000000-0005-0000-0000-0000813B0000}"/>
    <cellStyle name="Header 3 10 2 3 2" xfId="15972" xr:uid="{00000000-0005-0000-0000-0000823B0000}"/>
    <cellStyle name="Header 3 10 2 4" xfId="15973" xr:uid="{00000000-0005-0000-0000-0000833B0000}"/>
    <cellStyle name="Header 3 10 3" xfId="15974" xr:uid="{00000000-0005-0000-0000-0000843B0000}"/>
    <cellStyle name="Header 3 10 3 2" xfId="15975" xr:uid="{00000000-0005-0000-0000-0000853B0000}"/>
    <cellStyle name="Header 3 10 3 2 2" xfId="15976" xr:uid="{00000000-0005-0000-0000-0000863B0000}"/>
    <cellStyle name="Header 3 10 3 3" xfId="15977" xr:uid="{00000000-0005-0000-0000-0000873B0000}"/>
    <cellStyle name="Header 3 10 4" xfId="15978" xr:uid="{00000000-0005-0000-0000-0000883B0000}"/>
    <cellStyle name="Header 3 10 4 2" xfId="15979" xr:uid="{00000000-0005-0000-0000-0000893B0000}"/>
    <cellStyle name="Header 3 10 5" xfId="15980" xr:uid="{00000000-0005-0000-0000-00008A3B0000}"/>
    <cellStyle name="Header 3 11" xfId="15981" xr:uid="{00000000-0005-0000-0000-00008B3B0000}"/>
    <cellStyle name="Header 3 11 2" xfId="15982" xr:uid="{00000000-0005-0000-0000-00008C3B0000}"/>
    <cellStyle name="Header 3 11 2 2" xfId="15983" xr:uid="{00000000-0005-0000-0000-00008D3B0000}"/>
    <cellStyle name="Header 3 11 2 2 2" xfId="15984" xr:uid="{00000000-0005-0000-0000-00008E3B0000}"/>
    <cellStyle name="Header 3 11 2 2 2 2" xfId="15985" xr:uid="{00000000-0005-0000-0000-00008F3B0000}"/>
    <cellStyle name="Header 3 11 2 2 3" xfId="15986" xr:uid="{00000000-0005-0000-0000-0000903B0000}"/>
    <cellStyle name="Header 3 11 2 3" xfId="15987" xr:uid="{00000000-0005-0000-0000-0000913B0000}"/>
    <cellStyle name="Header 3 11 2 3 2" xfId="15988" xr:uid="{00000000-0005-0000-0000-0000923B0000}"/>
    <cellStyle name="Header 3 11 2 4" xfId="15989" xr:uid="{00000000-0005-0000-0000-0000933B0000}"/>
    <cellStyle name="Header 3 11 3" xfId="15990" xr:uid="{00000000-0005-0000-0000-0000943B0000}"/>
    <cellStyle name="Header 3 11 3 2" xfId="15991" xr:uid="{00000000-0005-0000-0000-0000953B0000}"/>
    <cellStyle name="Header 3 11 3 2 2" xfId="15992" xr:uid="{00000000-0005-0000-0000-0000963B0000}"/>
    <cellStyle name="Header 3 11 3 3" xfId="15993" xr:uid="{00000000-0005-0000-0000-0000973B0000}"/>
    <cellStyle name="Header 3 11 4" xfId="15994" xr:uid="{00000000-0005-0000-0000-0000983B0000}"/>
    <cellStyle name="Header 3 11 4 2" xfId="15995" xr:uid="{00000000-0005-0000-0000-0000993B0000}"/>
    <cellStyle name="Header 3 11 5" xfId="15996" xr:uid="{00000000-0005-0000-0000-00009A3B0000}"/>
    <cellStyle name="Header 3 12" xfId="15997" xr:uid="{00000000-0005-0000-0000-00009B3B0000}"/>
    <cellStyle name="Header 3 12 2" xfId="15998" xr:uid="{00000000-0005-0000-0000-00009C3B0000}"/>
    <cellStyle name="Header 3 12 2 2" xfId="15999" xr:uid="{00000000-0005-0000-0000-00009D3B0000}"/>
    <cellStyle name="Header 3 12 2 2 2" xfId="16000" xr:uid="{00000000-0005-0000-0000-00009E3B0000}"/>
    <cellStyle name="Header 3 12 2 2 2 2" xfId="16001" xr:uid="{00000000-0005-0000-0000-00009F3B0000}"/>
    <cellStyle name="Header 3 12 2 2 3" xfId="16002" xr:uid="{00000000-0005-0000-0000-0000A03B0000}"/>
    <cellStyle name="Header 3 12 2 3" xfId="16003" xr:uid="{00000000-0005-0000-0000-0000A13B0000}"/>
    <cellStyle name="Header 3 12 2 3 2" xfId="16004" xr:uid="{00000000-0005-0000-0000-0000A23B0000}"/>
    <cellStyle name="Header 3 12 2 4" xfId="16005" xr:uid="{00000000-0005-0000-0000-0000A33B0000}"/>
    <cellStyle name="Header 3 12 3" xfId="16006" xr:uid="{00000000-0005-0000-0000-0000A43B0000}"/>
    <cellStyle name="Header 3 12 3 2" xfId="16007" xr:uid="{00000000-0005-0000-0000-0000A53B0000}"/>
    <cellStyle name="Header 3 12 3 2 2" xfId="16008" xr:uid="{00000000-0005-0000-0000-0000A63B0000}"/>
    <cellStyle name="Header 3 12 3 3" xfId="16009" xr:uid="{00000000-0005-0000-0000-0000A73B0000}"/>
    <cellStyle name="Header 3 12 4" xfId="16010" xr:uid="{00000000-0005-0000-0000-0000A83B0000}"/>
    <cellStyle name="Header 3 12 4 2" xfId="16011" xr:uid="{00000000-0005-0000-0000-0000A93B0000}"/>
    <cellStyle name="Header 3 12 5" xfId="16012" xr:uid="{00000000-0005-0000-0000-0000AA3B0000}"/>
    <cellStyle name="Header 3 13" xfId="16013" xr:uid="{00000000-0005-0000-0000-0000AB3B0000}"/>
    <cellStyle name="Header 3 13 2" xfId="16014" xr:uid="{00000000-0005-0000-0000-0000AC3B0000}"/>
    <cellStyle name="Header 3 13 2 2" xfId="16015" xr:uid="{00000000-0005-0000-0000-0000AD3B0000}"/>
    <cellStyle name="Header 3 13 2 2 2" xfId="16016" xr:uid="{00000000-0005-0000-0000-0000AE3B0000}"/>
    <cellStyle name="Header 3 13 2 2 2 2" xfId="16017" xr:uid="{00000000-0005-0000-0000-0000AF3B0000}"/>
    <cellStyle name="Header 3 13 2 2 3" xfId="16018" xr:uid="{00000000-0005-0000-0000-0000B03B0000}"/>
    <cellStyle name="Header 3 13 2 3" xfId="16019" xr:uid="{00000000-0005-0000-0000-0000B13B0000}"/>
    <cellStyle name="Header 3 13 2 3 2" xfId="16020" xr:uid="{00000000-0005-0000-0000-0000B23B0000}"/>
    <cellStyle name="Header 3 13 2 4" xfId="16021" xr:uid="{00000000-0005-0000-0000-0000B33B0000}"/>
    <cellStyle name="Header 3 13 3" xfId="16022" xr:uid="{00000000-0005-0000-0000-0000B43B0000}"/>
    <cellStyle name="Header 3 13 3 2" xfId="16023" xr:uid="{00000000-0005-0000-0000-0000B53B0000}"/>
    <cellStyle name="Header 3 13 3 2 2" xfId="16024" xr:uid="{00000000-0005-0000-0000-0000B63B0000}"/>
    <cellStyle name="Header 3 13 3 3" xfId="16025" xr:uid="{00000000-0005-0000-0000-0000B73B0000}"/>
    <cellStyle name="Header 3 13 4" xfId="16026" xr:uid="{00000000-0005-0000-0000-0000B83B0000}"/>
    <cellStyle name="Header 3 13 4 2" xfId="16027" xr:uid="{00000000-0005-0000-0000-0000B93B0000}"/>
    <cellStyle name="Header 3 13 5" xfId="16028" xr:uid="{00000000-0005-0000-0000-0000BA3B0000}"/>
    <cellStyle name="Header 3 14" xfId="16029" xr:uid="{00000000-0005-0000-0000-0000BB3B0000}"/>
    <cellStyle name="Header 3 14 2" xfId="16030" xr:uid="{00000000-0005-0000-0000-0000BC3B0000}"/>
    <cellStyle name="Header 3 14 2 2" xfId="16031" xr:uid="{00000000-0005-0000-0000-0000BD3B0000}"/>
    <cellStyle name="Header 3 14 2 2 2" xfId="16032" xr:uid="{00000000-0005-0000-0000-0000BE3B0000}"/>
    <cellStyle name="Header 3 14 2 2 2 2" xfId="16033" xr:uid="{00000000-0005-0000-0000-0000BF3B0000}"/>
    <cellStyle name="Header 3 14 2 2 3" xfId="16034" xr:uid="{00000000-0005-0000-0000-0000C03B0000}"/>
    <cellStyle name="Header 3 14 2 3" xfId="16035" xr:uid="{00000000-0005-0000-0000-0000C13B0000}"/>
    <cellStyle name="Header 3 14 2 3 2" xfId="16036" xr:uid="{00000000-0005-0000-0000-0000C23B0000}"/>
    <cellStyle name="Header 3 14 2 4" xfId="16037" xr:uid="{00000000-0005-0000-0000-0000C33B0000}"/>
    <cellStyle name="Header 3 14 3" xfId="16038" xr:uid="{00000000-0005-0000-0000-0000C43B0000}"/>
    <cellStyle name="Header 3 14 3 2" xfId="16039" xr:uid="{00000000-0005-0000-0000-0000C53B0000}"/>
    <cellStyle name="Header 3 14 3 2 2" xfId="16040" xr:uid="{00000000-0005-0000-0000-0000C63B0000}"/>
    <cellStyle name="Header 3 14 3 3" xfId="16041" xr:uid="{00000000-0005-0000-0000-0000C73B0000}"/>
    <cellStyle name="Header 3 14 4" xfId="16042" xr:uid="{00000000-0005-0000-0000-0000C83B0000}"/>
    <cellStyle name="Header 3 14 4 2" xfId="16043" xr:uid="{00000000-0005-0000-0000-0000C93B0000}"/>
    <cellStyle name="Header 3 14 5" xfId="16044" xr:uid="{00000000-0005-0000-0000-0000CA3B0000}"/>
    <cellStyle name="Header 3 15" xfId="16045" xr:uid="{00000000-0005-0000-0000-0000CB3B0000}"/>
    <cellStyle name="Header 3 15 2" xfId="16046" xr:uid="{00000000-0005-0000-0000-0000CC3B0000}"/>
    <cellStyle name="Header 3 15 2 2" xfId="16047" xr:uid="{00000000-0005-0000-0000-0000CD3B0000}"/>
    <cellStyle name="Header 3 15 2 2 2" xfId="16048" xr:uid="{00000000-0005-0000-0000-0000CE3B0000}"/>
    <cellStyle name="Header 3 15 2 2 2 2" xfId="16049" xr:uid="{00000000-0005-0000-0000-0000CF3B0000}"/>
    <cellStyle name="Header 3 15 2 2 3" xfId="16050" xr:uid="{00000000-0005-0000-0000-0000D03B0000}"/>
    <cellStyle name="Header 3 15 2 3" xfId="16051" xr:uid="{00000000-0005-0000-0000-0000D13B0000}"/>
    <cellStyle name="Header 3 15 2 3 2" xfId="16052" xr:uid="{00000000-0005-0000-0000-0000D23B0000}"/>
    <cellStyle name="Header 3 15 2 4" xfId="16053" xr:uid="{00000000-0005-0000-0000-0000D33B0000}"/>
    <cellStyle name="Header 3 15 3" xfId="16054" xr:uid="{00000000-0005-0000-0000-0000D43B0000}"/>
    <cellStyle name="Header 3 15 3 2" xfId="16055" xr:uid="{00000000-0005-0000-0000-0000D53B0000}"/>
    <cellStyle name="Header 3 15 3 2 2" xfId="16056" xr:uid="{00000000-0005-0000-0000-0000D63B0000}"/>
    <cellStyle name="Header 3 15 3 3" xfId="16057" xr:uid="{00000000-0005-0000-0000-0000D73B0000}"/>
    <cellStyle name="Header 3 15 4" xfId="16058" xr:uid="{00000000-0005-0000-0000-0000D83B0000}"/>
    <cellStyle name="Header 3 15 4 2" xfId="16059" xr:uid="{00000000-0005-0000-0000-0000D93B0000}"/>
    <cellStyle name="Header 3 15 5" xfId="16060" xr:uid="{00000000-0005-0000-0000-0000DA3B0000}"/>
    <cellStyle name="Header 3 16" xfId="16061" xr:uid="{00000000-0005-0000-0000-0000DB3B0000}"/>
    <cellStyle name="Header 3 16 2" xfId="16062" xr:uid="{00000000-0005-0000-0000-0000DC3B0000}"/>
    <cellStyle name="Header 3 16 2 2" xfId="16063" xr:uid="{00000000-0005-0000-0000-0000DD3B0000}"/>
    <cellStyle name="Header 3 16 2 2 2" xfId="16064" xr:uid="{00000000-0005-0000-0000-0000DE3B0000}"/>
    <cellStyle name="Header 3 16 2 2 2 2" xfId="16065" xr:uid="{00000000-0005-0000-0000-0000DF3B0000}"/>
    <cellStyle name="Header 3 16 2 2 3" xfId="16066" xr:uid="{00000000-0005-0000-0000-0000E03B0000}"/>
    <cellStyle name="Header 3 16 2 3" xfId="16067" xr:uid="{00000000-0005-0000-0000-0000E13B0000}"/>
    <cellStyle name="Header 3 16 2 3 2" xfId="16068" xr:uid="{00000000-0005-0000-0000-0000E23B0000}"/>
    <cellStyle name="Header 3 16 2 4" xfId="16069" xr:uid="{00000000-0005-0000-0000-0000E33B0000}"/>
    <cellStyle name="Header 3 16 3" xfId="16070" xr:uid="{00000000-0005-0000-0000-0000E43B0000}"/>
    <cellStyle name="Header 3 16 3 2" xfId="16071" xr:uid="{00000000-0005-0000-0000-0000E53B0000}"/>
    <cellStyle name="Header 3 16 3 2 2" xfId="16072" xr:uid="{00000000-0005-0000-0000-0000E63B0000}"/>
    <cellStyle name="Header 3 16 3 3" xfId="16073" xr:uid="{00000000-0005-0000-0000-0000E73B0000}"/>
    <cellStyle name="Header 3 16 4" xfId="16074" xr:uid="{00000000-0005-0000-0000-0000E83B0000}"/>
    <cellStyle name="Header 3 16 4 2" xfId="16075" xr:uid="{00000000-0005-0000-0000-0000E93B0000}"/>
    <cellStyle name="Header 3 16 5" xfId="16076" xr:uid="{00000000-0005-0000-0000-0000EA3B0000}"/>
    <cellStyle name="Header 3 17" xfId="16077" xr:uid="{00000000-0005-0000-0000-0000EB3B0000}"/>
    <cellStyle name="Header 3 17 2" xfId="16078" xr:uid="{00000000-0005-0000-0000-0000EC3B0000}"/>
    <cellStyle name="Header 3 17 2 2" xfId="16079" xr:uid="{00000000-0005-0000-0000-0000ED3B0000}"/>
    <cellStyle name="Header 3 17 2 2 2" xfId="16080" xr:uid="{00000000-0005-0000-0000-0000EE3B0000}"/>
    <cellStyle name="Header 3 17 2 2 2 2" xfId="16081" xr:uid="{00000000-0005-0000-0000-0000EF3B0000}"/>
    <cellStyle name="Header 3 17 2 2 3" xfId="16082" xr:uid="{00000000-0005-0000-0000-0000F03B0000}"/>
    <cellStyle name="Header 3 17 2 3" xfId="16083" xr:uid="{00000000-0005-0000-0000-0000F13B0000}"/>
    <cellStyle name="Header 3 17 2 3 2" xfId="16084" xr:uid="{00000000-0005-0000-0000-0000F23B0000}"/>
    <cellStyle name="Header 3 17 2 4" xfId="16085" xr:uid="{00000000-0005-0000-0000-0000F33B0000}"/>
    <cellStyle name="Header 3 17 3" xfId="16086" xr:uid="{00000000-0005-0000-0000-0000F43B0000}"/>
    <cellStyle name="Header 3 17 3 2" xfId="16087" xr:uid="{00000000-0005-0000-0000-0000F53B0000}"/>
    <cellStyle name="Header 3 17 3 2 2" xfId="16088" xr:uid="{00000000-0005-0000-0000-0000F63B0000}"/>
    <cellStyle name="Header 3 17 3 3" xfId="16089" xr:uid="{00000000-0005-0000-0000-0000F73B0000}"/>
    <cellStyle name="Header 3 17 4" xfId="16090" xr:uid="{00000000-0005-0000-0000-0000F83B0000}"/>
    <cellStyle name="Header 3 17 4 2" xfId="16091" xr:uid="{00000000-0005-0000-0000-0000F93B0000}"/>
    <cellStyle name="Header 3 17 5" xfId="16092" xr:uid="{00000000-0005-0000-0000-0000FA3B0000}"/>
    <cellStyle name="Header 3 18" xfId="16093" xr:uid="{00000000-0005-0000-0000-0000FB3B0000}"/>
    <cellStyle name="Header 3 18 2" xfId="16094" xr:uid="{00000000-0005-0000-0000-0000FC3B0000}"/>
    <cellStyle name="Header 3 18 2 2" xfId="16095" xr:uid="{00000000-0005-0000-0000-0000FD3B0000}"/>
    <cellStyle name="Header 3 18 2 2 2" xfId="16096" xr:uid="{00000000-0005-0000-0000-0000FE3B0000}"/>
    <cellStyle name="Header 3 18 2 2 2 2" xfId="16097" xr:uid="{00000000-0005-0000-0000-0000FF3B0000}"/>
    <cellStyle name="Header 3 18 2 2 3" xfId="16098" xr:uid="{00000000-0005-0000-0000-0000003C0000}"/>
    <cellStyle name="Header 3 18 2 3" xfId="16099" xr:uid="{00000000-0005-0000-0000-0000013C0000}"/>
    <cellStyle name="Header 3 18 2 3 2" xfId="16100" xr:uid="{00000000-0005-0000-0000-0000023C0000}"/>
    <cellStyle name="Header 3 18 2 4" xfId="16101" xr:uid="{00000000-0005-0000-0000-0000033C0000}"/>
    <cellStyle name="Header 3 18 3" xfId="16102" xr:uid="{00000000-0005-0000-0000-0000043C0000}"/>
    <cellStyle name="Header 3 18 3 2" xfId="16103" xr:uid="{00000000-0005-0000-0000-0000053C0000}"/>
    <cellStyle name="Header 3 18 3 2 2" xfId="16104" xr:uid="{00000000-0005-0000-0000-0000063C0000}"/>
    <cellStyle name="Header 3 18 3 3" xfId="16105" xr:uid="{00000000-0005-0000-0000-0000073C0000}"/>
    <cellStyle name="Header 3 18 4" xfId="16106" xr:uid="{00000000-0005-0000-0000-0000083C0000}"/>
    <cellStyle name="Header 3 18 4 2" xfId="16107" xr:uid="{00000000-0005-0000-0000-0000093C0000}"/>
    <cellStyle name="Header 3 18 5" xfId="16108" xr:uid="{00000000-0005-0000-0000-00000A3C0000}"/>
    <cellStyle name="Header 3 19" xfId="16109" xr:uid="{00000000-0005-0000-0000-00000B3C0000}"/>
    <cellStyle name="Header 3 19 2" xfId="16110" xr:uid="{00000000-0005-0000-0000-00000C3C0000}"/>
    <cellStyle name="Header 3 19 2 2" xfId="16111" xr:uid="{00000000-0005-0000-0000-00000D3C0000}"/>
    <cellStyle name="Header 3 19 2 2 2" xfId="16112" xr:uid="{00000000-0005-0000-0000-00000E3C0000}"/>
    <cellStyle name="Header 3 19 2 2 2 2" xfId="16113" xr:uid="{00000000-0005-0000-0000-00000F3C0000}"/>
    <cellStyle name="Header 3 19 2 2 3" xfId="16114" xr:uid="{00000000-0005-0000-0000-0000103C0000}"/>
    <cellStyle name="Header 3 19 2 3" xfId="16115" xr:uid="{00000000-0005-0000-0000-0000113C0000}"/>
    <cellStyle name="Header 3 19 2 3 2" xfId="16116" xr:uid="{00000000-0005-0000-0000-0000123C0000}"/>
    <cellStyle name="Header 3 19 2 4" xfId="16117" xr:uid="{00000000-0005-0000-0000-0000133C0000}"/>
    <cellStyle name="Header 3 19 3" xfId="16118" xr:uid="{00000000-0005-0000-0000-0000143C0000}"/>
    <cellStyle name="Header 3 19 3 2" xfId="16119" xr:uid="{00000000-0005-0000-0000-0000153C0000}"/>
    <cellStyle name="Header 3 19 3 2 2" xfId="16120" xr:uid="{00000000-0005-0000-0000-0000163C0000}"/>
    <cellStyle name="Header 3 19 3 3" xfId="16121" xr:uid="{00000000-0005-0000-0000-0000173C0000}"/>
    <cellStyle name="Header 3 19 4" xfId="16122" xr:uid="{00000000-0005-0000-0000-0000183C0000}"/>
    <cellStyle name="Header 3 19 4 2" xfId="16123" xr:uid="{00000000-0005-0000-0000-0000193C0000}"/>
    <cellStyle name="Header 3 19 5" xfId="16124" xr:uid="{00000000-0005-0000-0000-00001A3C0000}"/>
    <cellStyle name="Header 3 2" xfId="16125" xr:uid="{00000000-0005-0000-0000-00001B3C0000}"/>
    <cellStyle name="Header 3 2 10" xfId="16126" xr:uid="{00000000-0005-0000-0000-00001C3C0000}"/>
    <cellStyle name="Header 3 2 10 2" xfId="16127" xr:uid="{00000000-0005-0000-0000-00001D3C0000}"/>
    <cellStyle name="Header 3 2 10 2 2" xfId="16128" xr:uid="{00000000-0005-0000-0000-00001E3C0000}"/>
    <cellStyle name="Header 3 2 10 2 2 2" xfId="16129" xr:uid="{00000000-0005-0000-0000-00001F3C0000}"/>
    <cellStyle name="Header 3 2 10 2 2 2 2" xfId="16130" xr:uid="{00000000-0005-0000-0000-0000203C0000}"/>
    <cellStyle name="Header 3 2 10 2 2 3" xfId="16131" xr:uid="{00000000-0005-0000-0000-0000213C0000}"/>
    <cellStyle name="Header 3 2 10 2 3" xfId="16132" xr:uid="{00000000-0005-0000-0000-0000223C0000}"/>
    <cellStyle name="Header 3 2 10 2 3 2" xfId="16133" xr:uid="{00000000-0005-0000-0000-0000233C0000}"/>
    <cellStyle name="Header 3 2 10 2 4" xfId="16134" xr:uid="{00000000-0005-0000-0000-0000243C0000}"/>
    <cellStyle name="Header 3 2 10 3" xfId="16135" xr:uid="{00000000-0005-0000-0000-0000253C0000}"/>
    <cellStyle name="Header 3 2 10 3 2" xfId="16136" xr:uid="{00000000-0005-0000-0000-0000263C0000}"/>
    <cellStyle name="Header 3 2 10 3 2 2" xfId="16137" xr:uid="{00000000-0005-0000-0000-0000273C0000}"/>
    <cellStyle name="Header 3 2 10 3 3" xfId="16138" xr:uid="{00000000-0005-0000-0000-0000283C0000}"/>
    <cellStyle name="Header 3 2 10 4" xfId="16139" xr:uid="{00000000-0005-0000-0000-0000293C0000}"/>
    <cellStyle name="Header 3 2 10 4 2" xfId="16140" xr:uid="{00000000-0005-0000-0000-00002A3C0000}"/>
    <cellStyle name="Header 3 2 10 5" xfId="16141" xr:uid="{00000000-0005-0000-0000-00002B3C0000}"/>
    <cellStyle name="Header 3 2 11" xfId="16142" xr:uid="{00000000-0005-0000-0000-00002C3C0000}"/>
    <cellStyle name="Header 3 2 11 2" xfId="16143" xr:uid="{00000000-0005-0000-0000-00002D3C0000}"/>
    <cellStyle name="Header 3 2 11 2 2" xfId="16144" xr:uid="{00000000-0005-0000-0000-00002E3C0000}"/>
    <cellStyle name="Header 3 2 11 2 2 2" xfId="16145" xr:uid="{00000000-0005-0000-0000-00002F3C0000}"/>
    <cellStyle name="Header 3 2 11 2 3" xfId="16146" xr:uid="{00000000-0005-0000-0000-0000303C0000}"/>
    <cellStyle name="Header 3 2 11 3" xfId="16147" xr:uid="{00000000-0005-0000-0000-0000313C0000}"/>
    <cellStyle name="Header 3 2 11 3 2" xfId="16148" xr:uid="{00000000-0005-0000-0000-0000323C0000}"/>
    <cellStyle name="Header 3 2 11 4" xfId="16149" xr:uid="{00000000-0005-0000-0000-0000333C0000}"/>
    <cellStyle name="Header 3 2 12" xfId="16150" xr:uid="{00000000-0005-0000-0000-0000343C0000}"/>
    <cellStyle name="Header 3 2 12 2" xfId="16151" xr:uid="{00000000-0005-0000-0000-0000353C0000}"/>
    <cellStyle name="Header 3 2 12 2 2" xfId="16152" xr:uid="{00000000-0005-0000-0000-0000363C0000}"/>
    <cellStyle name="Header 3 2 12 2 2 2" xfId="16153" xr:uid="{00000000-0005-0000-0000-0000373C0000}"/>
    <cellStyle name="Header 3 2 12 2 3" xfId="16154" xr:uid="{00000000-0005-0000-0000-0000383C0000}"/>
    <cellStyle name="Header 3 2 12 3" xfId="16155" xr:uid="{00000000-0005-0000-0000-0000393C0000}"/>
    <cellStyle name="Header 3 2 12 3 2" xfId="16156" xr:uid="{00000000-0005-0000-0000-00003A3C0000}"/>
    <cellStyle name="Header 3 2 12 4" xfId="16157" xr:uid="{00000000-0005-0000-0000-00003B3C0000}"/>
    <cellStyle name="Header 3 2 13" xfId="16158" xr:uid="{00000000-0005-0000-0000-00003C3C0000}"/>
    <cellStyle name="Header 3 2 13 2" xfId="16159" xr:uid="{00000000-0005-0000-0000-00003D3C0000}"/>
    <cellStyle name="Header 3 2 13 2 2" xfId="16160" xr:uid="{00000000-0005-0000-0000-00003E3C0000}"/>
    <cellStyle name="Header 3 2 13 2 2 2" xfId="16161" xr:uid="{00000000-0005-0000-0000-00003F3C0000}"/>
    <cellStyle name="Header 3 2 13 2 2 2 2" xfId="16162" xr:uid="{00000000-0005-0000-0000-0000403C0000}"/>
    <cellStyle name="Header 3 2 13 2 2 3" xfId="16163" xr:uid="{00000000-0005-0000-0000-0000413C0000}"/>
    <cellStyle name="Header 3 2 13 2 3" xfId="16164" xr:uid="{00000000-0005-0000-0000-0000423C0000}"/>
    <cellStyle name="Header 3 2 13 2 3 2" xfId="16165" xr:uid="{00000000-0005-0000-0000-0000433C0000}"/>
    <cellStyle name="Header 3 2 13 2 4" xfId="16166" xr:uid="{00000000-0005-0000-0000-0000443C0000}"/>
    <cellStyle name="Header 3 2 13 3" xfId="16167" xr:uid="{00000000-0005-0000-0000-0000453C0000}"/>
    <cellStyle name="Header 3 2 13 3 2" xfId="16168" xr:uid="{00000000-0005-0000-0000-0000463C0000}"/>
    <cellStyle name="Header 3 2 13 3 2 2" xfId="16169" xr:uid="{00000000-0005-0000-0000-0000473C0000}"/>
    <cellStyle name="Header 3 2 13 3 3" xfId="16170" xr:uid="{00000000-0005-0000-0000-0000483C0000}"/>
    <cellStyle name="Header 3 2 13 4" xfId="16171" xr:uid="{00000000-0005-0000-0000-0000493C0000}"/>
    <cellStyle name="Header 3 2 13 4 2" xfId="16172" xr:uid="{00000000-0005-0000-0000-00004A3C0000}"/>
    <cellStyle name="Header 3 2 13 5" xfId="16173" xr:uid="{00000000-0005-0000-0000-00004B3C0000}"/>
    <cellStyle name="Header 3 2 14" xfId="16174" xr:uid="{00000000-0005-0000-0000-00004C3C0000}"/>
    <cellStyle name="Header 3 2 14 2" xfId="16175" xr:uid="{00000000-0005-0000-0000-00004D3C0000}"/>
    <cellStyle name="Header 3 2 14 2 2" xfId="16176" xr:uid="{00000000-0005-0000-0000-00004E3C0000}"/>
    <cellStyle name="Header 3 2 14 2 2 2" xfId="16177" xr:uid="{00000000-0005-0000-0000-00004F3C0000}"/>
    <cellStyle name="Header 3 2 14 2 2 2 2" xfId="16178" xr:uid="{00000000-0005-0000-0000-0000503C0000}"/>
    <cellStyle name="Header 3 2 14 2 2 3" xfId="16179" xr:uid="{00000000-0005-0000-0000-0000513C0000}"/>
    <cellStyle name="Header 3 2 14 2 3" xfId="16180" xr:uid="{00000000-0005-0000-0000-0000523C0000}"/>
    <cellStyle name="Header 3 2 14 2 3 2" xfId="16181" xr:uid="{00000000-0005-0000-0000-0000533C0000}"/>
    <cellStyle name="Header 3 2 14 2 4" xfId="16182" xr:uid="{00000000-0005-0000-0000-0000543C0000}"/>
    <cellStyle name="Header 3 2 14 3" xfId="16183" xr:uid="{00000000-0005-0000-0000-0000553C0000}"/>
    <cellStyle name="Header 3 2 14 3 2" xfId="16184" xr:uid="{00000000-0005-0000-0000-0000563C0000}"/>
    <cellStyle name="Header 3 2 14 3 2 2" xfId="16185" xr:uid="{00000000-0005-0000-0000-0000573C0000}"/>
    <cellStyle name="Header 3 2 14 3 3" xfId="16186" xr:uid="{00000000-0005-0000-0000-0000583C0000}"/>
    <cellStyle name="Header 3 2 14 4" xfId="16187" xr:uid="{00000000-0005-0000-0000-0000593C0000}"/>
    <cellStyle name="Header 3 2 14 4 2" xfId="16188" xr:uid="{00000000-0005-0000-0000-00005A3C0000}"/>
    <cellStyle name="Header 3 2 14 5" xfId="16189" xr:uid="{00000000-0005-0000-0000-00005B3C0000}"/>
    <cellStyle name="Header 3 2 15" xfId="16190" xr:uid="{00000000-0005-0000-0000-00005C3C0000}"/>
    <cellStyle name="Header 3 2 15 2" xfId="16191" xr:uid="{00000000-0005-0000-0000-00005D3C0000}"/>
    <cellStyle name="Header 3 2 15 2 2" xfId="16192" xr:uid="{00000000-0005-0000-0000-00005E3C0000}"/>
    <cellStyle name="Header 3 2 15 2 2 2" xfId="16193" xr:uid="{00000000-0005-0000-0000-00005F3C0000}"/>
    <cellStyle name="Header 3 2 15 2 2 2 2" xfId="16194" xr:uid="{00000000-0005-0000-0000-0000603C0000}"/>
    <cellStyle name="Header 3 2 15 2 2 3" xfId="16195" xr:uid="{00000000-0005-0000-0000-0000613C0000}"/>
    <cellStyle name="Header 3 2 15 2 3" xfId="16196" xr:uid="{00000000-0005-0000-0000-0000623C0000}"/>
    <cellStyle name="Header 3 2 15 2 3 2" xfId="16197" xr:uid="{00000000-0005-0000-0000-0000633C0000}"/>
    <cellStyle name="Header 3 2 15 2 4" xfId="16198" xr:uid="{00000000-0005-0000-0000-0000643C0000}"/>
    <cellStyle name="Header 3 2 15 3" xfId="16199" xr:uid="{00000000-0005-0000-0000-0000653C0000}"/>
    <cellStyle name="Header 3 2 15 3 2" xfId="16200" xr:uid="{00000000-0005-0000-0000-0000663C0000}"/>
    <cellStyle name="Header 3 2 15 3 2 2" xfId="16201" xr:uid="{00000000-0005-0000-0000-0000673C0000}"/>
    <cellStyle name="Header 3 2 15 3 3" xfId="16202" xr:uid="{00000000-0005-0000-0000-0000683C0000}"/>
    <cellStyle name="Header 3 2 15 4" xfId="16203" xr:uid="{00000000-0005-0000-0000-0000693C0000}"/>
    <cellStyle name="Header 3 2 15 4 2" xfId="16204" xr:uid="{00000000-0005-0000-0000-00006A3C0000}"/>
    <cellStyle name="Header 3 2 15 5" xfId="16205" xr:uid="{00000000-0005-0000-0000-00006B3C0000}"/>
    <cellStyle name="Header 3 2 16" xfId="16206" xr:uid="{00000000-0005-0000-0000-00006C3C0000}"/>
    <cellStyle name="Header 3 2 16 2" xfId="16207" xr:uid="{00000000-0005-0000-0000-00006D3C0000}"/>
    <cellStyle name="Header 3 2 16 2 2" xfId="16208" xr:uid="{00000000-0005-0000-0000-00006E3C0000}"/>
    <cellStyle name="Header 3 2 16 2 2 2" xfId="16209" xr:uid="{00000000-0005-0000-0000-00006F3C0000}"/>
    <cellStyle name="Header 3 2 16 2 2 2 2" xfId="16210" xr:uid="{00000000-0005-0000-0000-0000703C0000}"/>
    <cellStyle name="Header 3 2 16 2 2 3" xfId="16211" xr:uid="{00000000-0005-0000-0000-0000713C0000}"/>
    <cellStyle name="Header 3 2 16 2 3" xfId="16212" xr:uid="{00000000-0005-0000-0000-0000723C0000}"/>
    <cellStyle name="Header 3 2 16 2 3 2" xfId="16213" xr:uid="{00000000-0005-0000-0000-0000733C0000}"/>
    <cellStyle name="Header 3 2 16 2 4" xfId="16214" xr:uid="{00000000-0005-0000-0000-0000743C0000}"/>
    <cellStyle name="Header 3 2 16 3" xfId="16215" xr:uid="{00000000-0005-0000-0000-0000753C0000}"/>
    <cellStyle name="Header 3 2 16 3 2" xfId="16216" xr:uid="{00000000-0005-0000-0000-0000763C0000}"/>
    <cellStyle name="Header 3 2 16 3 2 2" xfId="16217" xr:uid="{00000000-0005-0000-0000-0000773C0000}"/>
    <cellStyle name="Header 3 2 16 3 3" xfId="16218" xr:uid="{00000000-0005-0000-0000-0000783C0000}"/>
    <cellStyle name="Header 3 2 16 4" xfId="16219" xr:uid="{00000000-0005-0000-0000-0000793C0000}"/>
    <cellStyle name="Header 3 2 16 4 2" xfId="16220" xr:uid="{00000000-0005-0000-0000-00007A3C0000}"/>
    <cellStyle name="Header 3 2 16 5" xfId="16221" xr:uid="{00000000-0005-0000-0000-00007B3C0000}"/>
    <cellStyle name="Header 3 2 17" xfId="16222" xr:uid="{00000000-0005-0000-0000-00007C3C0000}"/>
    <cellStyle name="Header 3 2 17 2" xfId="16223" xr:uid="{00000000-0005-0000-0000-00007D3C0000}"/>
    <cellStyle name="Header 3 2 17 2 2" xfId="16224" xr:uid="{00000000-0005-0000-0000-00007E3C0000}"/>
    <cellStyle name="Header 3 2 17 2 2 2" xfId="16225" xr:uid="{00000000-0005-0000-0000-00007F3C0000}"/>
    <cellStyle name="Header 3 2 17 2 2 2 2" xfId="16226" xr:uid="{00000000-0005-0000-0000-0000803C0000}"/>
    <cellStyle name="Header 3 2 17 2 2 3" xfId="16227" xr:uid="{00000000-0005-0000-0000-0000813C0000}"/>
    <cellStyle name="Header 3 2 17 2 3" xfId="16228" xr:uid="{00000000-0005-0000-0000-0000823C0000}"/>
    <cellStyle name="Header 3 2 17 2 3 2" xfId="16229" xr:uid="{00000000-0005-0000-0000-0000833C0000}"/>
    <cellStyle name="Header 3 2 17 2 4" xfId="16230" xr:uid="{00000000-0005-0000-0000-0000843C0000}"/>
    <cellStyle name="Header 3 2 17 3" xfId="16231" xr:uid="{00000000-0005-0000-0000-0000853C0000}"/>
    <cellStyle name="Header 3 2 17 3 2" xfId="16232" xr:uid="{00000000-0005-0000-0000-0000863C0000}"/>
    <cellStyle name="Header 3 2 17 3 2 2" xfId="16233" xr:uid="{00000000-0005-0000-0000-0000873C0000}"/>
    <cellStyle name="Header 3 2 17 3 3" xfId="16234" xr:uid="{00000000-0005-0000-0000-0000883C0000}"/>
    <cellStyle name="Header 3 2 17 4" xfId="16235" xr:uid="{00000000-0005-0000-0000-0000893C0000}"/>
    <cellStyle name="Header 3 2 17 4 2" xfId="16236" xr:uid="{00000000-0005-0000-0000-00008A3C0000}"/>
    <cellStyle name="Header 3 2 17 5" xfId="16237" xr:uid="{00000000-0005-0000-0000-00008B3C0000}"/>
    <cellStyle name="Header 3 2 18" xfId="16238" xr:uid="{00000000-0005-0000-0000-00008C3C0000}"/>
    <cellStyle name="Header 3 2 18 2" xfId="16239" xr:uid="{00000000-0005-0000-0000-00008D3C0000}"/>
    <cellStyle name="Header 3 2 18 2 2" xfId="16240" xr:uid="{00000000-0005-0000-0000-00008E3C0000}"/>
    <cellStyle name="Header 3 2 18 2 2 2" xfId="16241" xr:uid="{00000000-0005-0000-0000-00008F3C0000}"/>
    <cellStyle name="Header 3 2 18 2 3" xfId="16242" xr:uid="{00000000-0005-0000-0000-0000903C0000}"/>
    <cellStyle name="Header 3 2 18 3" xfId="16243" xr:uid="{00000000-0005-0000-0000-0000913C0000}"/>
    <cellStyle name="Header 3 2 18 3 2" xfId="16244" xr:uid="{00000000-0005-0000-0000-0000923C0000}"/>
    <cellStyle name="Header 3 2 18 4" xfId="16245" xr:uid="{00000000-0005-0000-0000-0000933C0000}"/>
    <cellStyle name="Header 3 2 19" xfId="16246" xr:uid="{00000000-0005-0000-0000-0000943C0000}"/>
    <cellStyle name="Header 3 2 19 2" xfId="16247" xr:uid="{00000000-0005-0000-0000-0000953C0000}"/>
    <cellStyle name="Header 3 2 19 2 2" xfId="16248" xr:uid="{00000000-0005-0000-0000-0000963C0000}"/>
    <cellStyle name="Header 3 2 19 2 2 2" xfId="16249" xr:uid="{00000000-0005-0000-0000-0000973C0000}"/>
    <cellStyle name="Header 3 2 19 2 3" xfId="16250" xr:uid="{00000000-0005-0000-0000-0000983C0000}"/>
    <cellStyle name="Header 3 2 19 3" xfId="16251" xr:uid="{00000000-0005-0000-0000-0000993C0000}"/>
    <cellStyle name="Header 3 2 19 3 2" xfId="16252" xr:uid="{00000000-0005-0000-0000-00009A3C0000}"/>
    <cellStyle name="Header 3 2 19 4" xfId="16253" xr:uid="{00000000-0005-0000-0000-00009B3C0000}"/>
    <cellStyle name="Header 3 2 2" xfId="16254" xr:uid="{00000000-0005-0000-0000-00009C3C0000}"/>
    <cellStyle name="Header 3 2 2 2" xfId="16255" xr:uid="{00000000-0005-0000-0000-00009D3C0000}"/>
    <cellStyle name="Header 3 2 2 2 2" xfId="16256" xr:uid="{00000000-0005-0000-0000-00009E3C0000}"/>
    <cellStyle name="Header 3 2 2 2 2 2" xfId="16257" xr:uid="{00000000-0005-0000-0000-00009F3C0000}"/>
    <cellStyle name="Header 3 2 2 2 2 2 2" xfId="16258" xr:uid="{00000000-0005-0000-0000-0000A03C0000}"/>
    <cellStyle name="Header 3 2 2 2 2 3" xfId="16259" xr:uid="{00000000-0005-0000-0000-0000A13C0000}"/>
    <cellStyle name="Header 3 2 2 2 3" xfId="16260" xr:uid="{00000000-0005-0000-0000-0000A23C0000}"/>
    <cellStyle name="Header 3 2 2 2 3 2" xfId="16261" xr:uid="{00000000-0005-0000-0000-0000A33C0000}"/>
    <cellStyle name="Header 3 2 2 2 4" xfId="16262" xr:uid="{00000000-0005-0000-0000-0000A43C0000}"/>
    <cellStyle name="Header 3 2 2 3" xfId="16263" xr:uid="{00000000-0005-0000-0000-0000A53C0000}"/>
    <cellStyle name="Header 3 2 2 3 2" xfId="16264" xr:uid="{00000000-0005-0000-0000-0000A63C0000}"/>
    <cellStyle name="Header 3 2 2 3 2 2" xfId="16265" xr:uid="{00000000-0005-0000-0000-0000A73C0000}"/>
    <cellStyle name="Header 3 2 2 3 3" xfId="16266" xr:uid="{00000000-0005-0000-0000-0000A83C0000}"/>
    <cellStyle name="Header 3 2 2 4" xfId="16267" xr:uid="{00000000-0005-0000-0000-0000A93C0000}"/>
    <cellStyle name="Header 3 2 2 4 2" xfId="16268" xr:uid="{00000000-0005-0000-0000-0000AA3C0000}"/>
    <cellStyle name="Header 3 2 2 5" xfId="16269" xr:uid="{00000000-0005-0000-0000-0000AB3C0000}"/>
    <cellStyle name="Header 3 2 20" xfId="16270" xr:uid="{00000000-0005-0000-0000-0000AC3C0000}"/>
    <cellStyle name="Header 3 2 20 2" xfId="16271" xr:uid="{00000000-0005-0000-0000-0000AD3C0000}"/>
    <cellStyle name="Header 3 2 20 2 2" xfId="16272" xr:uid="{00000000-0005-0000-0000-0000AE3C0000}"/>
    <cellStyle name="Header 3 2 20 2 2 2" xfId="16273" xr:uid="{00000000-0005-0000-0000-0000AF3C0000}"/>
    <cellStyle name="Header 3 2 20 2 2 2 2" xfId="16274" xr:uid="{00000000-0005-0000-0000-0000B03C0000}"/>
    <cellStyle name="Header 3 2 20 2 2 3" xfId="16275" xr:uid="{00000000-0005-0000-0000-0000B13C0000}"/>
    <cellStyle name="Header 3 2 20 2 3" xfId="16276" xr:uid="{00000000-0005-0000-0000-0000B23C0000}"/>
    <cellStyle name="Header 3 2 20 2 3 2" xfId="16277" xr:uid="{00000000-0005-0000-0000-0000B33C0000}"/>
    <cellStyle name="Header 3 2 20 2 4" xfId="16278" xr:uid="{00000000-0005-0000-0000-0000B43C0000}"/>
    <cellStyle name="Header 3 2 20 3" xfId="16279" xr:uid="{00000000-0005-0000-0000-0000B53C0000}"/>
    <cellStyle name="Header 3 2 20 3 2" xfId="16280" xr:uid="{00000000-0005-0000-0000-0000B63C0000}"/>
    <cellStyle name="Header 3 2 20 3 2 2" xfId="16281" xr:uid="{00000000-0005-0000-0000-0000B73C0000}"/>
    <cellStyle name="Header 3 2 20 3 3" xfId="16282" xr:uid="{00000000-0005-0000-0000-0000B83C0000}"/>
    <cellStyle name="Header 3 2 20 4" xfId="16283" xr:uid="{00000000-0005-0000-0000-0000B93C0000}"/>
    <cellStyle name="Header 3 2 20 4 2" xfId="16284" xr:uid="{00000000-0005-0000-0000-0000BA3C0000}"/>
    <cellStyle name="Header 3 2 20 5" xfId="16285" xr:uid="{00000000-0005-0000-0000-0000BB3C0000}"/>
    <cellStyle name="Header 3 2 21" xfId="16286" xr:uid="{00000000-0005-0000-0000-0000BC3C0000}"/>
    <cellStyle name="Header 3 2 21 2" xfId="16287" xr:uid="{00000000-0005-0000-0000-0000BD3C0000}"/>
    <cellStyle name="Header 3 2 21 2 2" xfId="16288" xr:uid="{00000000-0005-0000-0000-0000BE3C0000}"/>
    <cellStyle name="Header 3 2 21 2 2 2" xfId="16289" xr:uid="{00000000-0005-0000-0000-0000BF3C0000}"/>
    <cellStyle name="Header 3 2 21 2 3" xfId="16290" xr:uid="{00000000-0005-0000-0000-0000C03C0000}"/>
    <cellStyle name="Header 3 2 21 3" xfId="16291" xr:uid="{00000000-0005-0000-0000-0000C13C0000}"/>
    <cellStyle name="Header 3 2 21 3 2" xfId="16292" xr:uid="{00000000-0005-0000-0000-0000C23C0000}"/>
    <cellStyle name="Header 3 2 21 4" xfId="16293" xr:uid="{00000000-0005-0000-0000-0000C33C0000}"/>
    <cellStyle name="Header 3 2 22" xfId="16294" xr:uid="{00000000-0005-0000-0000-0000C43C0000}"/>
    <cellStyle name="Header 3 2 22 2" xfId="16295" xr:uid="{00000000-0005-0000-0000-0000C53C0000}"/>
    <cellStyle name="Header 3 2 22 2 2" xfId="16296" xr:uid="{00000000-0005-0000-0000-0000C63C0000}"/>
    <cellStyle name="Header 3 2 22 3" xfId="16297" xr:uid="{00000000-0005-0000-0000-0000C73C0000}"/>
    <cellStyle name="Header 3 2 23" xfId="16298" xr:uid="{00000000-0005-0000-0000-0000C83C0000}"/>
    <cellStyle name="Header 3 2 23 2" xfId="16299" xr:uid="{00000000-0005-0000-0000-0000C93C0000}"/>
    <cellStyle name="Header 3 2 24" xfId="16300" xr:uid="{00000000-0005-0000-0000-0000CA3C0000}"/>
    <cellStyle name="Header 3 2 3" xfId="16301" xr:uid="{00000000-0005-0000-0000-0000CB3C0000}"/>
    <cellStyle name="Header 3 2 3 2" xfId="16302" xr:uid="{00000000-0005-0000-0000-0000CC3C0000}"/>
    <cellStyle name="Header 3 2 3 2 2" xfId="16303" xr:uid="{00000000-0005-0000-0000-0000CD3C0000}"/>
    <cellStyle name="Header 3 2 3 2 2 2" xfId="16304" xr:uid="{00000000-0005-0000-0000-0000CE3C0000}"/>
    <cellStyle name="Header 3 2 3 2 2 2 2" xfId="16305" xr:uid="{00000000-0005-0000-0000-0000CF3C0000}"/>
    <cellStyle name="Header 3 2 3 2 2 3" xfId="16306" xr:uid="{00000000-0005-0000-0000-0000D03C0000}"/>
    <cellStyle name="Header 3 2 3 2 3" xfId="16307" xr:uid="{00000000-0005-0000-0000-0000D13C0000}"/>
    <cellStyle name="Header 3 2 3 2 3 2" xfId="16308" xr:uid="{00000000-0005-0000-0000-0000D23C0000}"/>
    <cellStyle name="Header 3 2 3 2 4" xfId="16309" xr:uid="{00000000-0005-0000-0000-0000D33C0000}"/>
    <cellStyle name="Header 3 2 3 3" xfId="16310" xr:uid="{00000000-0005-0000-0000-0000D43C0000}"/>
    <cellStyle name="Header 3 2 3 3 2" xfId="16311" xr:uid="{00000000-0005-0000-0000-0000D53C0000}"/>
    <cellStyle name="Header 3 2 3 3 2 2" xfId="16312" xr:uid="{00000000-0005-0000-0000-0000D63C0000}"/>
    <cellStyle name="Header 3 2 3 3 3" xfId="16313" xr:uid="{00000000-0005-0000-0000-0000D73C0000}"/>
    <cellStyle name="Header 3 2 3 4" xfId="16314" xr:uid="{00000000-0005-0000-0000-0000D83C0000}"/>
    <cellStyle name="Header 3 2 3 4 2" xfId="16315" xr:uid="{00000000-0005-0000-0000-0000D93C0000}"/>
    <cellStyle name="Header 3 2 3 5" xfId="16316" xr:uid="{00000000-0005-0000-0000-0000DA3C0000}"/>
    <cellStyle name="Header 3 2 4" xfId="16317" xr:uid="{00000000-0005-0000-0000-0000DB3C0000}"/>
    <cellStyle name="Header 3 2 4 2" xfId="16318" xr:uid="{00000000-0005-0000-0000-0000DC3C0000}"/>
    <cellStyle name="Header 3 2 4 2 2" xfId="16319" xr:uid="{00000000-0005-0000-0000-0000DD3C0000}"/>
    <cellStyle name="Header 3 2 4 2 2 2" xfId="16320" xr:uid="{00000000-0005-0000-0000-0000DE3C0000}"/>
    <cellStyle name="Header 3 2 4 2 3" xfId="16321" xr:uid="{00000000-0005-0000-0000-0000DF3C0000}"/>
    <cellStyle name="Header 3 2 4 3" xfId="16322" xr:uid="{00000000-0005-0000-0000-0000E03C0000}"/>
    <cellStyle name="Header 3 2 4 3 2" xfId="16323" xr:uid="{00000000-0005-0000-0000-0000E13C0000}"/>
    <cellStyle name="Header 3 2 4 4" xfId="16324" xr:uid="{00000000-0005-0000-0000-0000E23C0000}"/>
    <cellStyle name="Header 3 2 5" xfId="16325" xr:uid="{00000000-0005-0000-0000-0000E33C0000}"/>
    <cellStyle name="Header 3 2 5 2" xfId="16326" xr:uid="{00000000-0005-0000-0000-0000E43C0000}"/>
    <cellStyle name="Header 3 2 5 2 2" xfId="16327" xr:uid="{00000000-0005-0000-0000-0000E53C0000}"/>
    <cellStyle name="Header 3 2 5 2 2 2" xfId="16328" xr:uid="{00000000-0005-0000-0000-0000E63C0000}"/>
    <cellStyle name="Header 3 2 5 2 2 2 2" xfId="16329" xr:uid="{00000000-0005-0000-0000-0000E73C0000}"/>
    <cellStyle name="Header 3 2 5 2 2 3" xfId="16330" xr:uid="{00000000-0005-0000-0000-0000E83C0000}"/>
    <cellStyle name="Header 3 2 5 2 3" xfId="16331" xr:uid="{00000000-0005-0000-0000-0000E93C0000}"/>
    <cellStyle name="Header 3 2 5 2 3 2" xfId="16332" xr:uid="{00000000-0005-0000-0000-0000EA3C0000}"/>
    <cellStyle name="Header 3 2 5 2 4" xfId="16333" xr:uid="{00000000-0005-0000-0000-0000EB3C0000}"/>
    <cellStyle name="Header 3 2 5 3" xfId="16334" xr:uid="{00000000-0005-0000-0000-0000EC3C0000}"/>
    <cellStyle name="Header 3 2 5 3 2" xfId="16335" xr:uid="{00000000-0005-0000-0000-0000ED3C0000}"/>
    <cellStyle name="Header 3 2 5 3 2 2" xfId="16336" xr:uid="{00000000-0005-0000-0000-0000EE3C0000}"/>
    <cellStyle name="Header 3 2 5 3 3" xfId="16337" xr:uid="{00000000-0005-0000-0000-0000EF3C0000}"/>
    <cellStyle name="Header 3 2 5 4" xfId="16338" xr:uid="{00000000-0005-0000-0000-0000F03C0000}"/>
    <cellStyle name="Header 3 2 5 4 2" xfId="16339" xr:uid="{00000000-0005-0000-0000-0000F13C0000}"/>
    <cellStyle name="Header 3 2 5 5" xfId="16340" xr:uid="{00000000-0005-0000-0000-0000F23C0000}"/>
    <cellStyle name="Header 3 2 6" xfId="16341" xr:uid="{00000000-0005-0000-0000-0000F33C0000}"/>
    <cellStyle name="Header 3 2 6 2" xfId="16342" xr:uid="{00000000-0005-0000-0000-0000F43C0000}"/>
    <cellStyle name="Header 3 2 6 2 2" xfId="16343" xr:uid="{00000000-0005-0000-0000-0000F53C0000}"/>
    <cellStyle name="Header 3 2 6 2 2 2" xfId="16344" xr:uid="{00000000-0005-0000-0000-0000F63C0000}"/>
    <cellStyle name="Header 3 2 6 2 3" xfId="16345" xr:uid="{00000000-0005-0000-0000-0000F73C0000}"/>
    <cellStyle name="Header 3 2 6 3" xfId="16346" xr:uid="{00000000-0005-0000-0000-0000F83C0000}"/>
    <cellStyle name="Header 3 2 6 3 2" xfId="16347" xr:uid="{00000000-0005-0000-0000-0000F93C0000}"/>
    <cellStyle name="Header 3 2 6 4" xfId="16348" xr:uid="{00000000-0005-0000-0000-0000FA3C0000}"/>
    <cellStyle name="Header 3 2 7" xfId="16349" xr:uid="{00000000-0005-0000-0000-0000FB3C0000}"/>
    <cellStyle name="Header 3 2 7 2" xfId="16350" xr:uid="{00000000-0005-0000-0000-0000FC3C0000}"/>
    <cellStyle name="Header 3 2 7 2 2" xfId="16351" xr:uid="{00000000-0005-0000-0000-0000FD3C0000}"/>
    <cellStyle name="Header 3 2 7 2 2 2" xfId="16352" xr:uid="{00000000-0005-0000-0000-0000FE3C0000}"/>
    <cellStyle name="Header 3 2 7 2 2 2 2" xfId="16353" xr:uid="{00000000-0005-0000-0000-0000FF3C0000}"/>
    <cellStyle name="Header 3 2 7 2 2 3" xfId="16354" xr:uid="{00000000-0005-0000-0000-0000003D0000}"/>
    <cellStyle name="Header 3 2 7 2 3" xfId="16355" xr:uid="{00000000-0005-0000-0000-0000013D0000}"/>
    <cellStyle name="Header 3 2 7 2 3 2" xfId="16356" xr:uid="{00000000-0005-0000-0000-0000023D0000}"/>
    <cellStyle name="Header 3 2 7 2 4" xfId="16357" xr:uid="{00000000-0005-0000-0000-0000033D0000}"/>
    <cellStyle name="Header 3 2 7 3" xfId="16358" xr:uid="{00000000-0005-0000-0000-0000043D0000}"/>
    <cellStyle name="Header 3 2 7 3 2" xfId="16359" xr:uid="{00000000-0005-0000-0000-0000053D0000}"/>
    <cellStyle name="Header 3 2 7 3 2 2" xfId="16360" xr:uid="{00000000-0005-0000-0000-0000063D0000}"/>
    <cellStyle name="Header 3 2 7 3 3" xfId="16361" xr:uid="{00000000-0005-0000-0000-0000073D0000}"/>
    <cellStyle name="Header 3 2 7 4" xfId="16362" xr:uid="{00000000-0005-0000-0000-0000083D0000}"/>
    <cellStyle name="Header 3 2 7 4 2" xfId="16363" xr:uid="{00000000-0005-0000-0000-0000093D0000}"/>
    <cellStyle name="Header 3 2 7 5" xfId="16364" xr:uid="{00000000-0005-0000-0000-00000A3D0000}"/>
    <cellStyle name="Header 3 2 8" xfId="16365" xr:uid="{00000000-0005-0000-0000-00000B3D0000}"/>
    <cellStyle name="Header 3 2 8 2" xfId="16366" xr:uid="{00000000-0005-0000-0000-00000C3D0000}"/>
    <cellStyle name="Header 3 2 8 2 2" xfId="16367" xr:uid="{00000000-0005-0000-0000-00000D3D0000}"/>
    <cellStyle name="Header 3 2 8 2 2 2" xfId="16368" xr:uid="{00000000-0005-0000-0000-00000E3D0000}"/>
    <cellStyle name="Header 3 2 8 2 2 2 2" xfId="16369" xr:uid="{00000000-0005-0000-0000-00000F3D0000}"/>
    <cellStyle name="Header 3 2 8 2 2 3" xfId="16370" xr:uid="{00000000-0005-0000-0000-0000103D0000}"/>
    <cellStyle name="Header 3 2 8 2 3" xfId="16371" xr:uid="{00000000-0005-0000-0000-0000113D0000}"/>
    <cellStyle name="Header 3 2 8 2 3 2" xfId="16372" xr:uid="{00000000-0005-0000-0000-0000123D0000}"/>
    <cellStyle name="Header 3 2 8 2 4" xfId="16373" xr:uid="{00000000-0005-0000-0000-0000133D0000}"/>
    <cellStyle name="Header 3 2 8 3" xfId="16374" xr:uid="{00000000-0005-0000-0000-0000143D0000}"/>
    <cellStyle name="Header 3 2 8 3 2" xfId="16375" xr:uid="{00000000-0005-0000-0000-0000153D0000}"/>
    <cellStyle name="Header 3 2 8 3 2 2" xfId="16376" xr:uid="{00000000-0005-0000-0000-0000163D0000}"/>
    <cellStyle name="Header 3 2 8 3 3" xfId="16377" xr:uid="{00000000-0005-0000-0000-0000173D0000}"/>
    <cellStyle name="Header 3 2 8 4" xfId="16378" xr:uid="{00000000-0005-0000-0000-0000183D0000}"/>
    <cellStyle name="Header 3 2 8 4 2" xfId="16379" xr:uid="{00000000-0005-0000-0000-0000193D0000}"/>
    <cellStyle name="Header 3 2 8 5" xfId="16380" xr:uid="{00000000-0005-0000-0000-00001A3D0000}"/>
    <cellStyle name="Header 3 2 9" xfId="16381" xr:uid="{00000000-0005-0000-0000-00001B3D0000}"/>
    <cellStyle name="Header 3 2 9 2" xfId="16382" xr:uid="{00000000-0005-0000-0000-00001C3D0000}"/>
    <cellStyle name="Header 3 2 9 2 2" xfId="16383" xr:uid="{00000000-0005-0000-0000-00001D3D0000}"/>
    <cellStyle name="Header 3 2 9 2 2 2" xfId="16384" xr:uid="{00000000-0005-0000-0000-00001E3D0000}"/>
    <cellStyle name="Header 3 2 9 2 2 2 2" xfId="16385" xr:uid="{00000000-0005-0000-0000-00001F3D0000}"/>
    <cellStyle name="Header 3 2 9 2 2 3" xfId="16386" xr:uid="{00000000-0005-0000-0000-0000203D0000}"/>
    <cellStyle name="Header 3 2 9 2 3" xfId="16387" xr:uid="{00000000-0005-0000-0000-0000213D0000}"/>
    <cellStyle name="Header 3 2 9 2 3 2" xfId="16388" xr:uid="{00000000-0005-0000-0000-0000223D0000}"/>
    <cellStyle name="Header 3 2 9 2 4" xfId="16389" xr:uid="{00000000-0005-0000-0000-0000233D0000}"/>
    <cellStyle name="Header 3 2 9 3" xfId="16390" xr:uid="{00000000-0005-0000-0000-0000243D0000}"/>
    <cellStyle name="Header 3 2 9 3 2" xfId="16391" xr:uid="{00000000-0005-0000-0000-0000253D0000}"/>
    <cellStyle name="Header 3 2 9 3 2 2" xfId="16392" xr:uid="{00000000-0005-0000-0000-0000263D0000}"/>
    <cellStyle name="Header 3 2 9 3 3" xfId="16393" xr:uid="{00000000-0005-0000-0000-0000273D0000}"/>
    <cellStyle name="Header 3 2 9 4" xfId="16394" xr:uid="{00000000-0005-0000-0000-0000283D0000}"/>
    <cellStyle name="Header 3 2 9 4 2" xfId="16395" xr:uid="{00000000-0005-0000-0000-0000293D0000}"/>
    <cellStyle name="Header 3 2 9 5" xfId="16396" xr:uid="{00000000-0005-0000-0000-00002A3D0000}"/>
    <cellStyle name="Header 3 20" xfId="16397" xr:uid="{00000000-0005-0000-0000-00002B3D0000}"/>
    <cellStyle name="Header 3 20 2" xfId="16398" xr:uid="{00000000-0005-0000-0000-00002C3D0000}"/>
    <cellStyle name="Header 3 20 2 2" xfId="16399" xr:uid="{00000000-0005-0000-0000-00002D3D0000}"/>
    <cellStyle name="Header 3 20 2 2 2" xfId="16400" xr:uid="{00000000-0005-0000-0000-00002E3D0000}"/>
    <cellStyle name="Header 3 20 2 2 2 2" xfId="16401" xr:uid="{00000000-0005-0000-0000-00002F3D0000}"/>
    <cellStyle name="Header 3 20 2 2 3" xfId="16402" xr:uid="{00000000-0005-0000-0000-0000303D0000}"/>
    <cellStyle name="Header 3 20 2 3" xfId="16403" xr:uid="{00000000-0005-0000-0000-0000313D0000}"/>
    <cellStyle name="Header 3 20 2 3 2" xfId="16404" xr:uid="{00000000-0005-0000-0000-0000323D0000}"/>
    <cellStyle name="Header 3 20 2 4" xfId="16405" xr:uid="{00000000-0005-0000-0000-0000333D0000}"/>
    <cellStyle name="Header 3 20 3" xfId="16406" xr:uid="{00000000-0005-0000-0000-0000343D0000}"/>
    <cellStyle name="Header 3 20 3 2" xfId="16407" xr:uid="{00000000-0005-0000-0000-0000353D0000}"/>
    <cellStyle name="Header 3 20 3 2 2" xfId="16408" xr:uid="{00000000-0005-0000-0000-0000363D0000}"/>
    <cellStyle name="Header 3 20 3 3" xfId="16409" xr:uid="{00000000-0005-0000-0000-0000373D0000}"/>
    <cellStyle name="Header 3 20 4" xfId="16410" xr:uid="{00000000-0005-0000-0000-0000383D0000}"/>
    <cellStyle name="Header 3 20 4 2" xfId="16411" xr:uid="{00000000-0005-0000-0000-0000393D0000}"/>
    <cellStyle name="Header 3 20 5" xfId="16412" xr:uid="{00000000-0005-0000-0000-00003A3D0000}"/>
    <cellStyle name="Header 3 21" xfId="16413" xr:uid="{00000000-0005-0000-0000-00003B3D0000}"/>
    <cellStyle name="Header 3 21 2" xfId="16414" xr:uid="{00000000-0005-0000-0000-00003C3D0000}"/>
    <cellStyle name="Header 3 21 2 2" xfId="16415" xr:uid="{00000000-0005-0000-0000-00003D3D0000}"/>
    <cellStyle name="Header 3 21 2 2 2" xfId="16416" xr:uid="{00000000-0005-0000-0000-00003E3D0000}"/>
    <cellStyle name="Header 3 21 2 3" xfId="16417" xr:uid="{00000000-0005-0000-0000-00003F3D0000}"/>
    <cellStyle name="Header 3 21 3" xfId="16418" xr:uid="{00000000-0005-0000-0000-0000403D0000}"/>
    <cellStyle name="Header 3 21 3 2" xfId="16419" xr:uid="{00000000-0005-0000-0000-0000413D0000}"/>
    <cellStyle name="Header 3 21 4" xfId="16420" xr:uid="{00000000-0005-0000-0000-0000423D0000}"/>
    <cellStyle name="Header 3 22" xfId="16421" xr:uid="{00000000-0005-0000-0000-0000433D0000}"/>
    <cellStyle name="Header 3 22 2" xfId="16422" xr:uid="{00000000-0005-0000-0000-0000443D0000}"/>
    <cellStyle name="Header 3 22 2 2" xfId="16423" xr:uid="{00000000-0005-0000-0000-0000453D0000}"/>
    <cellStyle name="Header 3 22 2 2 2" xfId="16424" xr:uid="{00000000-0005-0000-0000-0000463D0000}"/>
    <cellStyle name="Header 3 22 2 3" xfId="16425" xr:uid="{00000000-0005-0000-0000-0000473D0000}"/>
    <cellStyle name="Header 3 22 3" xfId="16426" xr:uid="{00000000-0005-0000-0000-0000483D0000}"/>
    <cellStyle name="Header 3 22 3 2" xfId="16427" xr:uid="{00000000-0005-0000-0000-0000493D0000}"/>
    <cellStyle name="Header 3 22 4" xfId="16428" xr:uid="{00000000-0005-0000-0000-00004A3D0000}"/>
    <cellStyle name="Header 3 23" xfId="16429" xr:uid="{00000000-0005-0000-0000-00004B3D0000}"/>
    <cellStyle name="Header 3 23 2" xfId="16430" xr:uid="{00000000-0005-0000-0000-00004C3D0000}"/>
    <cellStyle name="Header 3 23 2 2" xfId="16431" xr:uid="{00000000-0005-0000-0000-00004D3D0000}"/>
    <cellStyle name="Header 3 23 3" xfId="16432" xr:uid="{00000000-0005-0000-0000-00004E3D0000}"/>
    <cellStyle name="Header 3 24" xfId="16433" xr:uid="{00000000-0005-0000-0000-00004F3D0000}"/>
    <cellStyle name="Header 3 24 2" xfId="16434" xr:uid="{00000000-0005-0000-0000-0000503D0000}"/>
    <cellStyle name="Header 3 25" xfId="16435" xr:uid="{00000000-0005-0000-0000-0000513D0000}"/>
    <cellStyle name="Header 3 3" xfId="16436" xr:uid="{00000000-0005-0000-0000-0000523D0000}"/>
    <cellStyle name="Header 3 3 2" xfId="16437" xr:uid="{00000000-0005-0000-0000-0000533D0000}"/>
    <cellStyle name="Header 3 3 2 2" xfId="16438" xr:uid="{00000000-0005-0000-0000-0000543D0000}"/>
    <cellStyle name="Header 3 3 2 2 2" xfId="16439" xr:uid="{00000000-0005-0000-0000-0000553D0000}"/>
    <cellStyle name="Header 3 3 2 2 2 2" xfId="16440" xr:uid="{00000000-0005-0000-0000-0000563D0000}"/>
    <cellStyle name="Header 3 3 2 2 3" xfId="16441" xr:uid="{00000000-0005-0000-0000-0000573D0000}"/>
    <cellStyle name="Header 3 3 2 3" xfId="16442" xr:uid="{00000000-0005-0000-0000-0000583D0000}"/>
    <cellStyle name="Header 3 3 2 3 2" xfId="16443" xr:uid="{00000000-0005-0000-0000-0000593D0000}"/>
    <cellStyle name="Header 3 3 2 4" xfId="16444" xr:uid="{00000000-0005-0000-0000-00005A3D0000}"/>
    <cellStyle name="Header 3 3 3" xfId="16445" xr:uid="{00000000-0005-0000-0000-00005B3D0000}"/>
    <cellStyle name="Header 3 3 3 2" xfId="16446" xr:uid="{00000000-0005-0000-0000-00005C3D0000}"/>
    <cellStyle name="Header 3 3 3 2 2" xfId="16447" xr:uid="{00000000-0005-0000-0000-00005D3D0000}"/>
    <cellStyle name="Header 3 3 3 3" xfId="16448" xr:uid="{00000000-0005-0000-0000-00005E3D0000}"/>
    <cellStyle name="Header 3 3 4" xfId="16449" xr:uid="{00000000-0005-0000-0000-00005F3D0000}"/>
    <cellStyle name="Header 3 3 4 2" xfId="16450" xr:uid="{00000000-0005-0000-0000-0000603D0000}"/>
    <cellStyle name="Header 3 3 5" xfId="16451" xr:uid="{00000000-0005-0000-0000-0000613D0000}"/>
    <cellStyle name="Header 3 4" xfId="16452" xr:uid="{00000000-0005-0000-0000-0000623D0000}"/>
    <cellStyle name="Header 3 4 2" xfId="16453" xr:uid="{00000000-0005-0000-0000-0000633D0000}"/>
    <cellStyle name="Header 3 4 2 2" xfId="16454" xr:uid="{00000000-0005-0000-0000-0000643D0000}"/>
    <cellStyle name="Header 3 4 2 2 2" xfId="16455" xr:uid="{00000000-0005-0000-0000-0000653D0000}"/>
    <cellStyle name="Header 3 4 2 2 2 2" xfId="16456" xr:uid="{00000000-0005-0000-0000-0000663D0000}"/>
    <cellStyle name="Header 3 4 2 2 3" xfId="16457" xr:uid="{00000000-0005-0000-0000-0000673D0000}"/>
    <cellStyle name="Header 3 4 2 3" xfId="16458" xr:uid="{00000000-0005-0000-0000-0000683D0000}"/>
    <cellStyle name="Header 3 4 2 3 2" xfId="16459" xr:uid="{00000000-0005-0000-0000-0000693D0000}"/>
    <cellStyle name="Header 3 4 2 4" xfId="16460" xr:uid="{00000000-0005-0000-0000-00006A3D0000}"/>
    <cellStyle name="Header 3 4 3" xfId="16461" xr:uid="{00000000-0005-0000-0000-00006B3D0000}"/>
    <cellStyle name="Header 3 4 3 2" xfId="16462" xr:uid="{00000000-0005-0000-0000-00006C3D0000}"/>
    <cellStyle name="Header 3 4 3 2 2" xfId="16463" xr:uid="{00000000-0005-0000-0000-00006D3D0000}"/>
    <cellStyle name="Header 3 4 3 3" xfId="16464" xr:uid="{00000000-0005-0000-0000-00006E3D0000}"/>
    <cellStyle name="Header 3 4 4" xfId="16465" xr:uid="{00000000-0005-0000-0000-00006F3D0000}"/>
    <cellStyle name="Header 3 4 4 2" xfId="16466" xr:uid="{00000000-0005-0000-0000-0000703D0000}"/>
    <cellStyle name="Header 3 4 5" xfId="16467" xr:uid="{00000000-0005-0000-0000-0000713D0000}"/>
    <cellStyle name="Header 3 5" xfId="16468" xr:uid="{00000000-0005-0000-0000-0000723D0000}"/>
    <cellStyle name="Header 3 5 2" xfId="16469" xr:uid="{00000000-0005-0000-0000-0000733D0000}"/>
    <cellStyle name="Header 3 5 2 2" xfId="16470" xr:uid="{00000000-0005-0000-0000-0000743D0000}"/>
    <cellStyle name="Header 3 5 2 2 2" xfId="16471" xr:uid="{00000000-0005-0000-0000-0000753D0000}"/>
    <cellStyle name="Header 3 5 2 2 2 2" xfId="16472" xr:uid="{00000000-0005-0000-0000-0000763D0000}"/>
    <cellStyle name="Header 3 5 2 2 3" xfId="16473" xr:uid="{00000000-0005-0000-0000-0000773D0000}"/>
    <cellStyle name="Header 3 5 2 3" xfId="16474" xr:uid="{00000000-0005-0000-0000-0000783D0000}"/>
    <cellStyle name="Header 3 5 2 3 2" xfId="16475" xr:uid="{00000000-0005-0000-0000-0000793D0000}"/>
    <cellStyle name="Header 3 5 2 4" xfId="16476" xr:uid="{00000000-0005-0000-0000-00007A3D0000}"/>
    <cellStyle name="Header 3 5 3" xfId="16477" xr:uid="{00000000-0005-0000-0000-00007B3D0000}"/>
    <cellStyle name="Header 3 5 3 2" xfId="16478" xr:uid="{00000000-0005-0000-0000-00007C3D0000}"/>
    <cellStyle name="Header 3 5 3 2 2" xfId="16479" xr:uid="{00000000-0005-0000-0000-00007D3D0000}"/>
    <cellStyle name="Header 3 5 3 3" xfId="16480" xr:uid="{00000000-0005-0000-0000-00007E3D0000}"/>
    <cellStyle name="Header 3 5 4" xfId="16481" xr:uid="{00000000-0005-0000-0000-00007F3D0000}"/>
    <cellStyle name="Header 3 5 4 2" xfId="16482" xr:uid="{00000000-0005-0000-0000-0000803D0000}"/>
    <cellStyle name="Header 3 5 5" xfId="16483" xr:uid="{00000000-0005-0000-0000-0000813D0000}"/>
    <cellStyle name="Header 3 6" xfId="16484" xr:uid="{00000000-0005-0000-0000-0000823D0000}"/>
    <cellStyle name="Header 3 6 2" xfId="16485" xr:uid="{00000000-0005-0000-0000-0000833D0000}"/>
    <cellStyle name="Header 3 6 2 2" xfId="16486" xr:uid="{00000000-0005-0000-0000-0000843D0000}"/>
    <cellStyle name="Header 3 6 2 2 2" xfId="16487" xr:uid="{00000000-0005-0000-0000-0000853D0000}"/>
    <cellStyle name="Header 3 6 2 2 2 2" xfId="16488" xr:uid="{00000000-0005-0000-0000-0000863D0000}"/>
    <cellStyle name="Header 3 6 2 2 3" xfId="16489" xr:uid="{00000000-0005-0000-0000-0000873D0000}"/>
    <cellStyle name="Header 3 6 2 3" xfId="16490" xr:uid="{00000000-0005-0000-0000-0000883D0000}"/>
    <cellStyle name="Header 3 6 2 3 2" xfId="16491" xr:uid="{00000000-0005-0000-0000-0000893D0000}"/>
    <cellStyle name="Header 3 6 2 4" xfId="16492" xr:uid="{00000000-0005-0000-0000-00008A3D0000}"/>
    <cellStyle name="Header 3 6 3" xfId="16493" xr:uid="{00000000-0005-0000-0000-00008B3D0000}"/>
    <cellStyle name="Header 3 6 3 2" xfId="16494" xr:uid="{00000000-0005-0000-0000-00008C3D0000}"/>
    <cellStyle name="Header 3 6 3 2 2" xfId="16495" xr:uid="{00000000-0005-0000-0000-00008D3D0000}"/>
    <cellStyle name="Header 3 6 3 3" xfId="16496" xr:uid="{00000000-0005-0000-0000-00008E3D0000}"/>
    <cellStyle name="Header 3 6 4" xfId="16497" xr:uid="{00000000-0005-0000-0000-00008F3D0000}"/>
    <cellStyle name="Header 3 6 4 2" xfId="16498" xr:uid="{00000000-0005-0000-0000-0000903D0000}"/>
    <cellStyle name="Header 3 6 5" xfId="16499" xr:uid="{00000000-0005-0000-0000-0000913D0000}"/>
    <cellStyle name="Header 3 7" xfId="16500" xr:uid="{00000000-0005-0000-0000-0000923D0000}"/>
    <cellStyle name="Header 3 7 2" xfId="16501" xr:uid="{00000000-0005-0000-0000-0000933D0000}"/>
    <cellStyle name="Header 3 7 2 2" xfId="16502" xr:uid="{00000000-0005-0000-0000-0000943D0000}"/>
    <cellStyle name="Header 3 7 2 2 2" xfId="16503" xr:uid="{00000000-0005-0000-0000-0000953D0000}"/>
    <cellStyle name="Header 3 7 2 2 2 2" xfId="16504" xr:uid="{00000000-0005-0000-0000-0000963D0000}"/>
    <cellStyle name="Header 3 7 2 2 3" xfId="16505" xr:uid="{00000000-0005-0000-0000-0000973D0000}"/>
    <cellStyle name="Header 3 7 2 3" xfId="16506" xr:uid="{00000000-0005-0000-0000-0000983D0000}"/>
    <cellStyle name="Header 3 7 2 3 2" xfId="16507" xr:uid="{00000000-0005-0000-0000-0000993D0000}"/>
    <cellStyle name="Header 3 7 2 4" xfId="16508" xr:uid="{00000000-0005-0000-0000-00009A3D0000}"/>
    <cellStyle name="Header 3 7 3" xfId="16509" xr:uid="{00000000-0005-0000-0000-00009B3D0000}"/>
    <cellStyle name="Header 3 7 3 2" xfId="16510" xr:uid="{00000000-0005-0000-0000-00009C3D0000}"/>
    <cellStyle name="Header 3 7 3 2 2" xfId="16511" xr:uid="{00000000-0005-0000-0000-00009D3D0000}"/>
    <cellStyle name="Header 3 7 3 3" xfId="16512" xr:uid="{00000000-0005-0000-0000-00009E3D0000}"/>
    <cellStyle name="Header 3 7 4" xfId="16513" xr:uid="{00000000-0005-0000-0000-00009F3D0000}"/>
    <cellStyle name="Header 3 7 4 2" xfId="16514" xr:uid="{00000000-0005-0000-0000-0000A03D0000}"/>
    <cellStyle name="Header 3 7 5" xfId="16515" xr:uid="{00000000-0005-0000-0000-0000A13D0000}"/>
    <cellStyle name="Header 3 8" xfId="16516" xr:uid="{00000000-0005-0000-0000-0000A23D0000}"/>
    <cellStyle name="Header 3 8 2" xfId="16517" xr:uid="{00000000-0005-0000-0000-0000A33D0000}"/>
    <cellStyle name="Header 3 8 2 2" xfId="16518" xr:uid="{00000000-0005-0000-0000-0000A43D0000}"/>
    <cellStyle name="Header 3 8 2 2 2" xfId="16519" xr:uid="{00000000-0005-0000-0000-0000A53D0000}"/>
    <cellStyle name="Header 3 8 2 2 2 2" xfId="16520" xr:uid="{00000000-0005-0000-0000-0000A63D0000}"/>
    <cellStyle name="Header 3 8 2 2 3" xfId="16521" xr:uid="{00000000-0005-0000-0000-0000A73D0000}"/>
    <cellStyle name="Header 3 8 2 3" xfId="16522" xr:uid="{00000000-0005-0000-0000-0000A83D0000}"/>
    <cellStyle name="Header 3 8 2 3 2" xfId="16523" xr:uid="{00000000-0005-0000-0000-0000A93D0000}"/>
    <cellStyle name="Header 3 8 2 4" xfId="16524" xr:uid="{00000000-0005-0000-0000-0000AA3D0000}"/>
    <cellStyle name="Header 3 8 3" xfId="16525" xr:uid="{00000000-0005-0000-0000-0000AB3D0000}"/>
    <cellStyle name="Header 3 8 3 2" xfId="16526" xr:uid="{00000000-0005-0000-0000-0000AC3D0000}"/>
    <cellStyle name="Header 3 8 3 2 2" xfId="16527" xr:uid="{00000000-0005-0000-0000-0000AD3D0000}"/>
    <cellStyle name="Header 3 8 3 3" xfId="16528" xr:uid="{00000000-0005-0000-0000-0000AE3D0000}"/>
    <cellStyle name="Header 3 8 4" xfId="16529" xr:uid="{00000000-0005-0000-0000-0000AF3D0000}"/>
    <cellStyle name="Header 3 8 4 2" xfId="16530" xr:uid="{00000000-0005-0000-0000-0000B03D0000}"/>
    <cellStyle name="Header 3 8 5" xfId="16531" xr:uid="{00000000-0005-0000-0000-0000B13D0000}"/>
    <cellStyle name="Header 3 9" xfId="16532" xr:uid="{00000000-0005-0000-0000-0000B23D0000}"/>
    <cellStyle name="Header 3 9 2" xfId="16533" xr:uid="{00000000-0005-0000-0000-0000B33D0000}"/>
    <cellStyle name="Header 3 9 2 2" xfId="16534" xr:uid="{00000000-0005-0000-0000-0000B43D0000}"/>
    <cellStyle name="Header 3 9 2 2 2" xfId="16535" xr:uid="{00000000-0005-0000-0000-0000B53D0000}"/>
    <cellStyle name="Header 3 9 2 2 2 2" xfId="16536" xr:uid="{00000000-0005-0000-0000-0000B63D0000}"/>
    <cellStyle name="Header 3 9 2 2 3" xfId="16537" xr:uid="{00000000-0005-0000-0000-0000B73D0000}"/>
    <cellStyle name="Header 3 9 2 3" xfId="16538" xr:uid="{00000000-0005-0000-0000-0000B83D0000}"/>
    <cellStyle name="Header 3 9 2 3 2" xfId="16539" xr:uid="{00000000-0005-0000-0000-0000B93D0000}"/>
    <cellStyle name="Header 3 9 2 4" xfId="16540" xr:uid="{00000000-0005-0000-0000-0000BA3D0000}"/>
    <cellStyle name="Header 3 9 3" xfId="16541" xr:uid="{00000000-0005-0000-0000-0000BB3D0000}"/>
    <cellStyle name="Header 3 9 3 2" xfId="16542" xr:uid="{00000000-0005-0000-0000-0000BC3D0000}"/>
    <cellStyle name="Header 3 9 3 2 2" xfId="16543" xr:uid="{00000000-0005-0000-0000-0000BD3D0000}"/>
    <cellStyle name="Header 3 9 3 3" xfId="16544" xr:uid="{00000000-0005-0000-0000-0000BE3D0000}"/>
    <cellStyle name="Header 3 9 4" xfId="16545" xr:uid="{00000000-0005-0000-0000-0000BF3D0000}"/>
    <cellStyle name="Header 3 9 4 2" xfId="16546" xr:uid="{00000000-0005-0000-0000-0000C03D0000}"/>
    <cellStyle name="Header 3 9 5" xfId="16547" xr:uid="{00000000-0005-0000-0000-0000C13D0000}"/>
    <cellStyle name="Header 4" xfId="16548" xr:uid="{00000000-0005-0000-0000-0000C23D0000}"/>
    <cellStyle name="Header 4 10" xfId="16549" xr:uid="{00000000-0005-0000-0000-0000C33D0000}"/>
    <cellStyle name="Header 4 10 2" xfId="16550" xr:uid="{00000000-0005-0000-0000-0000C43D0000}"/>
    <cellStyle name="Header 4 10 2 2" xfId="16551" xr:uid="{00000000-0005-0000-0000-0000C53D0000}"/>
    <cellStyle name="Header 4 10 2 2 2" xfId="16552" xr:uid="{00000000-0005-0000-0000-0000C63D0000}"/>
    <cellStyle name="Header 4 10 2 2 2 2" xfId="16553" xr:uid="{00000000-0005-0000-0000-0000C73D0000}"/>
    <cellStyle name="Header 4 10 2 2 3" xfId="16554" xr:uid="{00000000-0005-0000-0000-0000C83D0000}"/>
    <cellStyle name="Header 4 10 2 3" xfId="16555" xr:uid="{00000000-0005-0000-0000-0000C93D0000}"/>
    <cellStyle name="Header 4 10 2 3 2" xfId="16556" xr:uid="{00000000-0005-0000-0000-0000CA3D0000}"/>
    <cellStyle name="Header 4 10 2 4" xfId="16557" xr:uid="{00000000-0005-0000-0000-0000CB3D0000}"/>
    <cellStyle name="Header 4 10 3" xfId="16558" xr:uid="{00000000-0005-0000-0000-0000CC3D0000}"/>
    <cellStyle name="Header 4 10 3 2" xfId="16559" xr:uid="{00000000-0005-0000-0000-0000CD3D0000}"/>
    <cellStyle name="Header 4 10 3 2 2" xfId="16560" xr:uid="{00000000-0005-0000-0000-0000CE3D0000}"/>
    <cellStyle name="Header 4 10 3 3" xfId="16561" xr:uid="{00000000-0005-0000-0000-0000CF3D0000}"/>
    <cellStyle name="Header 4 10 4" xfId="16562" xr:uid="{00000000-0005-0000-0000-0000D03D0000}"/>
    <cellStyle name="Header 4 10 4 2" xfId="16563" xr:uid="{00000000-0005-0000-0000-0000D13D0000}"/>
    <cellStyle name="Header 4 10 5" xfId="16564" xr:uid="{00000000-0005-0000-0000-0000D23D0000}"/>
    <cellStyle name="Header 4 11" xfId="16565" xr:uid="{00000000-0005-0000-0000-0000D33D0000}"/>
    <cellStyle name="Header 4 11 2" xfId="16566" xr:uid="{00000000-0005-0000-0000-0000D43D0000}"/>
    <cellStyle name="Header 4 11 2 2" xfId="16567" xr:uid="{00000000-0005-0000-0000-0000D53D0000}"/>
    <cellStyle name="Header 4 11 2 2 2" xfId="16568" xr:uid="{00000000-0005-0000-0000-0000D63D0000}"/>
    <cellStyle name="Header 4 11 2 3" xfId="16569" xr:uid="{00000000-0005-0000-0000-0000D73D0000}"/>
    <cellStyle name="Header 4 11 3" xfId="16570" xr:uid="{00000000-0005-0000-0000-0000D83D0000}"/>
    <cellStyle name="Header 4 11 3 2" xfId="16571" xr:uid="{00000000-0005-0000-0000-0000D93D0000}"/>
    <cellStyle name="Header 4 11 4" xfId="16572" xr:uid="{00000000-0005-0000-0000-0000DA3D0000}"/>
    <cellStyle name="Header 4 12" xfId="16573" xr:uid="{00000000-0005-0000-0000-0000DB3D0000}"/>
    <cellStyle name="Header 4 12 2" xfId="16574" xr:uid="{00000000-0005-0000-0000-0000DC3D0000}"/>
    <cellStyle name="Header 4 12 2 2" xfId="16575" xr:uid="{00000000-0005-0000-0000-0000DD3D0000}"/>
    <cellStyle name="Header 4 12 2 2 2" xfId="16576" xr:uid="{00000000-0005-0000-0000-0000DE3D0000}"/>
    <cellStyle name="Header 4 12 2 3" xfId="16577" xr:uid="{00000000-0005-0000-0000-0000DF3D0000}"/>
    <cellStyle name="Header 4 12 3" xfId="16578" xr:uid="{00000000-0005-0000-0000-0000E03D0000}"/>
    <cellStyle name="Header 4 12 3 2" xfId="16579" xr:uid="{00000000-0005-0000-0000-0000E13D0000}"/>
    <cellStyle name="Header 4 12 4" xfId="16580" xr:uid="{00000000-0005-0000-0000-0000E23D0000}"/>
    <cellStyle name="Header 4 13" xfId="16581" xr:uid="{00000000-0005-0000-0000-0000E33D0000}"/>
    <cellStyle name="Header 4 13 2" xfId="16582" xr:uid="{00000000-0005-0000-0000-0000E43D0000}"/>
    <cellStyle name="Header 4 13 2 2" xfId="16583" xr:uid="{00000000-0005-0000-0000-0000E53D0000}"/>
    <cellStyle name="Header 4 13 2 2 2" xfId="16584" xr:uid="{00000000-0005-0000-0000-0000E63D0000}"/>
    <cellStyle name="Header 4 13 2 2 2 2" xfId="16585" xr:uid="{00000000-0005-0000-0000-0000E73D0000}"/>
    <cellStyle name="Header 4 13 2 2 3" xfId="16586" xr:uid="{00000000-0005-0000-0000-0000E83D0000}"/>
    <cellStyle name="Header 4 13 2 3" xfId="16587" xr:uid="{00000000-0005-0000-0000-0000E93D0000}"/>
    <cellStyle name="Header 4 13 2 3 2" xfId="16588" xr:uid="{00000000-0005-0000-0000-0000EA3D0000}"/>
    <cellStyle name="Header 4 13 2 4" xfId="16589" xr:uid="{00000000-0005-0000-0000-0000EB3D0000}"/>
    <cellStyle name="Header 4 13 3" xfId="16590" xr:uid="{00000000-0005-0000-0000-0000EC3D0000}"/>
    <cellStyle name="Header 4 13 3 2" xfId="16591" xr:uid="{00000000-0005-0000-0000-0000ED3D0000}"/>
    <cellStyle name="Header 4 13 3 2 2" xfId="16592" xr:uid="{00000000-0005-0000-0000-0000EE3D0000}"/>
    <cellStyle name="Header 4 13 3 3" xfId="16593" xr:uid="{00000000-0005-0000-0000-0000EF3D0000}"/>
    <cellStyle name="Header 4 13 4" xfId="16594" xr:uid="{00000000-0005-0000-0000-0000F03D0000}"/>
    <cellStyle name="Header 4 13 4 2" xfId="16595" xr:uid="{00000000-0005-0000-0000-0000F13D0000}"/>
    <cellStyle name="Header 4 13 5" xfId="16596" xr:uid="{00000000-0005-0000-0000-0000F23D0000}"/>
    <cellStyle name="Header 4 14" xfId="16597" xr:uid="{00000000-0005-0000-0000-0000F33D0000}"/>
    <cellStyle name="Header 4 14 2" xfId="16598" xr:uid="{00000000-0005-0000-0000-0000F43D0000}"/>
    <cellStyle name="Header 4 14 2 2" xfId="16599" xr:uid="{00000000-0005-0000-0000-0000F53D0000}"/>
    <cellStyle name="Header 4 14 2 2 2" xfId="16600" xr:uid="{00000000-0005-0000-0000-0000F63D0000}"/>
    <cellStyle name="Header 4 14 2 2 2 2" xfId="16601" xr:uid="{00000000-0005-0000-0000-0000F73D0000}"/>
    <cellStyle name="Header 4 14 2 2 3" xfId="16602" xr:uid="{00000000-0005-0000-0000-0000F83D0000}"/>
    <cellStyle name="Header 4 14 2 3" xfId="16603" xr:uid="{00000000-0005-0000-0000-0000F93D0000}"/>
    <cellStyle name="Header 4 14 2 3 2" xfId="16604" xr:uid="{00000000-0005-0000-0000-0000FA3D0000}"/>
    <cellStyle name="Header 4 14 2 4" xfId="16605" xr:uid="{00000000-0005-0000-0000-0000FB3D0000}"/>
    <cellStyle name="Header 4 14 3" xfId="16606" xr:uid="{00000000-0005-0000-0000-0000FC3D0000}"/>
    <cellStyle name="Header 4 14 3 2" xfId="16607" xr:uid="{00000000-0005-0000-0000-0000FD3D0000}"/>
    <cellStyle name="Header 4 14 3 2 2" xfId="16608" xr:uid="{00000000-0005-0000-0000-0000FE3D0000}"/>
    <cellStyle name="Header 4 14 3 3" xfId="16609" xr:uid="{00000000-0005-0000-0000-0000FF3D0000}"/>
    <cellStyle name="Header 4 14 4" xfId="16610" xr:uid="{00000000-0005-0000-0000-0000003E0000}"/>
    <cellStyle name="Header 4 14 4 2" xfId="16611" xr:uid="{00000000-0005-0000-0000-0000013E0000}"/>
    <cellStyle name="Header 4 14 5" xfId="16612" xr:uid="{00000000-0005-0000-0000-0000023E0000}"/>
    <cellStyle name="Header 4 15" xfId="16613" xr:uid="{00000000-0005-0000-0000-0000033E0000}"/>
    <cellStyle name="Header 4 15 2" xfId="16614" xr:uid="{00000000-0005-0000-0000-0000043E0000}"/>
    <cellStyle name="Header 4 15 2 2" xfId="16615" xr:uid="{00000000-0005-0000-0000-0000053E0000}"/>
    <cellStyle name="Header 4 15 2 2 2" xfId="16616" xr:uid="{00000000-0005-0000-0000-0000063E0000}"/>
    <cellStyle name="Header 4 15 2 2 2 2" xfId="16617" xr:uid="{00000000-0005-0000-0000-0000073E0000}"/>
    <cellStyle name="Header 4 15 2 2 3" xfId="16618" xr:uid="{00000000-0005-0000-0000-0000083E0000}"/>
    <cellStyle name="Header 4 15 2 3" xfId="16619" xr:uid="{00000000-0005-0000-0000-0000093E0000}"/>
    <cellStyle name="Header 4 15 2 3 2" xfId="16620" xr:uid="{00000000-0005-0000-0000-00000A3E0000}"/>
    <cellStyle name="Header 4 15 2 4" xfId="16621" xr:uid="{00000000-0005-0000-0000-00000B3E0000}"/>
    <cellStyle name="Header 4 15 3" xfId="16622" xr:uid="{00000000-0005-0000-0000-00000C3E0000}"/>
    <cellStyle name="Header 4 15 3 2" xfId="16623" xr:uid="{00000000-0005-0000-0000-00000D3E0000}"/>
    <cellStyle name="Header 4 15 3 2 2" xfId="16624" xr:uid="{00000000-0005-0000-0000-00000E3E0000}"/>
    <cellStyle name="Header 4 15 3 3" xfId="16625" xr:uid="{00000000-0005-0000-0000-00000F3E0000}"/>
    <cellStyle name="Header 4 15 4" xfId="16626" xr:uid="{00000000-0005-0000-0000-0000103E0000}"/>
    <cellStyle name="Header 4 15 4 2" xfId="16627" xr:uid="{00000000-0005-0000-0000-0000113E0000}"/>
    <cellStyle name="Header 4 15 5" xfId="16628" xr:uid="{00000000-0005-0000-0000-0000123E0000}"/>
    <cellStyle name="Header 4 16" xfId="16629" xr:uid="{00000000-0005-0000-0000-0000133E0000}"/>
    <cellStyle name="Header 4 16 2" xfId="16630" xr:uid="{00000000-0005-0000-0000-0000143E0000}"/>
    <cellStyle name="Header 4 16 2 2" xfId="16631" xr:uid="{00000000-0005-0000-0000-0000153E0000}"/>
    <cellStyle name="Header 4 16 2 2 2" xfId="16632" xr:uid="{00000000-0005-0000-0000-0000163E0000}"/>
    <cellStyle name="Header 4 16 2 2 2 2" xfId="16633" xr:uid="{00000000-0005-0000-0000-0000173E0000}"/>
    <cellStyle name="Header 4 16 2 2 3" xfId="16634" xr:uid="{00000000-0005-0000-0000-0000183E0000}"/>
    <cellStyle name="Header 4 16 2 3" xfId="16635" xr:uid="{00000000-0005-0000-0000-0000193E0000}"/>
    <cellStyle name="Header 4 16 2 3 2" xfId="16636" xr:uid="{00000000-0005-0000-0000-00001A3E0000}"/>
    <cellStyle name="Header 4 16 2 4" xfId="16637" xr:uid="{00000000-0005-0000-0000-00001B3E0000}"/>
    <cellStyle name="Header 4 16 3" xfId="16638" xr:uid="{00000000-0005-0000-0000-00001C3E0000}"/>
    <cellStyle name="Header 4 16 3 2" xfId="16639" xr:uid="{00000000-0005-0000-0000-00001D3E0000}"/>
    <cellStyle name="Header 4 16 3 2 2" xfId="16640" xr:uid="{00000000-0005-0000-0000-00001E3E0000}"/>
    <cellStyle name="Header 4 16 3 3" xfId="16641" xr:uid="{00000000-0005-0000-0000-00001F3E0000}"/>
    <cellStyle name="Header 4 16 4" xfId="16642" xr:uid="{00000000-0005-0000-0000-0000203E0000}"/>
    <cellStyle name="Header 4 16 4 2" xfId="16643" xr:uid="{00000000-0005-0000-0000-0000213E0000}"/>
    <cellStyle name="Header 4 16 5" xfId="16644" xr:uid="{00000000-0005-0000-0000-0000223E0000}"/>
    <cellStyle name="Header 4 17" xfId="16645" xr:uid="{00000000-0005-0000-0000-0000233E0000}"/>
    <cellStyle name="Header 4 17 2" xfId="16646" xr:uid="{00000000-0005-0000-0000-0000243E0000}"/>
    <cellStyle name="Header 4 17 2 2" xfId="16647" xr:uid="{00000000-0005-0000-0000-0000253E0000}"/>
    <cellStyle name="Header 4 17 2 2 2" xfId="16648" xr:uid="{00000000-0005-0000-0000-0000263E0000}"/>
    <cellStyle name="Header 4 17 2 2 2 2" xfId="16649" xr:uid="{00000000-0005-0000-0000-0000273E0000}"/>
    <cellStyle name="Header 4 17 2 2 3" xfId="16650" xr:uid="{00000000-0005-0000-0000-0000283E0000}"/>
    <cellStyle name="Header 4 17 2 3" xfId="16651" xr:uid="{00000000-0005-0000-0000-0000293E0000}"/>
    <cellStyle name="Header 4 17 2 3 2" xfId="16652" xr:uid="{00000000-0005-0000-0000-00002A3E0000}"/>
    <cellStyle name="Header 4 17 2 4" xfId="16653" xr:uid="{00000000-0005-0000-0000-00002B3E0000}"/>
    <cellStyle name="Header 4 17 3" xfId="16654" xr:uid="{00000000-0005-0000-0000-00002C3E0000}"/>
    <cellStyle name="Header 4 17 3 2" xfId="16655" xr:uid="{00000000-0005-0000-0000-00002D3E0000}"/>
    <cellStyle name="Header 4 17 3 2 2" xfId="16656" xr:uid="{00000000-0005-0000-0000-00002E3E0000}"/>
    <cellStyle name="Header 4 17 3 3" xfId="16657" xr:uid="{00000000-0005-0000-0000-00002F3E0000}"/>
    <cellStyle name="Header 4 17 4" xfId="16658" xr:uid="{00000000-0005-0000-0000-0000303E0000}"/>
    <cellStyle name="Header 4 17 4 2" xfId="16659" xr:uid="{00000000-0005-0000-0000-0000313E0000}"/>
    <cellStyle name="Header 4 17 5" xfId="16660" xr:uid="{00000000-0005-0000-0000-0000323E0000}"/>
    <cellStyle name="Header 4 18" xfId="16661" xr:uid="{00000000-0005-0000-0000-0000333E0000}"/>
    <cellStyle name="Header 4 18 2" xfId="16662" xr:uid="{00000000-0005-0000-0000-0000343E0000}"/>
    <cellStyle name="Header 4 18 2 2" xfId="16663" xr:uid="{00000000-0005-0000-0000-0000353E0000}"/>
    <cellStyle name="Header 4 18 2 2 2" xfId="16664" xr:uid="{00000000-0005-0000-0000-0000363E0000}"/>
    <cellStyle name="Header 4 18 2 3" xfId="16665" xr:uid="{00000000-0005-0000-0000-0000373E0000}"/>
    <cellStyle name="Header 4 18 3" xfId="16666" xr:uid="{00000000-0005-0000-0000-0000383E0000}"/>
    <cellStyle name="Header 4 18 3 2" xfId="16667" xr:uid="{00000000-0005-0000-0000-0000393E0000}"/>
    <cellStyle name="Header 4 18 4" xfId="16668" xr:uid="{00000000-0005-0000-0000-00003A3E0000}"/>
    <cellStyle name="Header 4 19" xfId="16669" xr:uid="{00000000-0005-0000-0000-00003B3E0000}"/>
    <cellStyle name="Header 4 19 2" xfId="16670" xr:uid="{00000000-0005-0000-0000-00003C3E0000}"/>
    <cellStyle name="Header 4 19 2 2" xfId="16671" xr:uid="{00000000-0005-0000-0000-00003D3E0000}"/>
    <cellStyle name="Header 4 19 2 2 2" xfId="16672" xr:uid="{00000000-0005-0000-0000-00003E3E0000}"/>
    <cellStyle name="Header 4 19 2 3" xfId="16673" xr:uid="{00000000-0005-0000-0000-00003F3E0000}"/>
    <cellStyle name="Header 4 19 3" xfId="16674" xr:uid="{00000000-0005-0000-0000-0000403E0000}"/>
    <cellStyle name="Header 4 19 3 2" xfId="16675" xr:uid="{00000000-0005-0000-0000-0000413E0000}"/>
    <cellStyle name="Header 4 19 4" xfId="16676" xr:uid="{00000000-0005-0000-0000-0000423E0000}"/>
    <cellStyle name="Header 4 2" xfId="16677" xr:uid="{00000000-0005-0000-0000-0000433E0000}"/>
    <cellStyle name="Header 4 2 2" xfId="16678" xr:uid="{00000000-0005-0000-0000-0000443E0000}"/>
    <cellStyle name="Header 4 2 2 2" xfId="16679" xr:uid="{00000000-0005-0000-0000-0000453E0000}"/>
    <cellStyle name="Header 4 2 2 2 2" xfId="16680" xr:uid="{00000000-0005-0000-0000-0000463E0000}"/>
    <cellStyle name="Header 4 2 2 2 2 2" xfId="16681" xr:uid="{00000000-0005-0000-0000-0000473E0000}"/>
    <cellStyle name="Header 4 2 2 2 3" xfId="16682" xr:uid="{00000000-0005-0000-0000-0000483E0000}"/>
    <cellStyle name="Header 4 2 2 3" xfId="16683" xr:uid="{00000000-0005-0000-0000-0000493E0000}"/>
    <cellStyle name="Header 4 2 2 3 2" xfId="16684" xr:uid="{00000000-0005-0000-0000-00004A3E0000}"/>
    <cellStyle name="Header 4 2 2 4" xfId="16685" xr:uid="{00000000-0005-0000-0000-00004B3E0000}"/>
    <cellStyle name="Header 4 2 3" xfId="16686" xr:uid="{00000000-0005-0000-0000-00004C3E0000}"/>
    <cellStyle name="Header 4 2 3 2" xfId="16687" xr:uid="{00000000-0005-0000-0000-00004D3E0000}"/>
    <cellStyle name="Header 4 2 3 2 2" xfId="16688" xr:uid="{00000000-0005-0000-0000-00004E3E0000}"/>
    <cellStyle name="Header 4 2 3 3" xfId="16689" xr:uid="{00000000-0005-0000-0000-00004F3E0000}"/>
    <cellStyle name="Header 4 2 4" xfId="16690" xr:uid="{00000000-0005-0000-0000-0000503E0000}"/>
    <cellStyle name="Header 4 2 4 2" xfId="16691" xr:uid="{00000000-0005-0000-0000-0000513E0000}"/>
    <cellStyle name="Header 4 2 5" xfId="16692" xr:uid="{00000000-0005-0000-0000-0000523E0000}"/>
    <cellStyle name="Header 4 20" xfId="16693" xr:uid="{00000000-0005-0000-0000-0000533E0000}"/>
    <cellStyle name="Header 4 20 2" xfId="16694" xr:uid="{00000000-0005-0000-0000-0000543E0000}"/>
    <cellStyle name="Header 4 20 2 2" xfId="16695" xr:uid="{00000000-0005-0000-0000-0000553E0000}"/>
    <cellStyle name="Header 4 20 2 2 2" xfId="16696" xr:uid="{00000000-0005-0000-0000-0000563E0000}"/>
    <cellStyle name="Header 4 20 2 2 2 2" xfId="16697" xr:uid="{00000000-0005-0000-0000-0000573E0000}"/>
    <cellStyle name="Header 4 20 2 2 3" xfId="16698" xr:uid="{00000000-0005-0000-0000-0000583E0000}"/>
    <cellStyle name="Header 4 20 2 3" xfId="16699" xr:uid="{00000000-0005-0000-0000-0000593E0000}"/>
    <cellStyle name="Header 4 20 2 3 2" xfId="16700" xr:uid="{00000000-0005-0000-0000-00005A3E0000}"/>
    <cellStyle name="Header 4 20 2 4" xfId="16701" xr:uid="{00000000-0005-0000-0000-00005B3E0000}"/>
    <cellStyle name="Header 4 20 3" xfId="16702" xr:uid="{00000000-0005-0000-0000-00005C3E0000}"/>
    <cellStyle name="Header 4 20 3 2" xfId="16703" xr:uid="{00000000-0005-0000-0000-00005D3E0000}"/>
    <cellStyle name="Header 4 20 3 2 2" xfId="16704" xr:uid="{00000000-0005-0000-0000-00005E3E0000}"/>
    <cellStyle name="Header 4 20 3 3" xfId="16705" xr:uid="{00000000-0005-0000-0000-00005F3E0000}"/>
    <cellStyle name="Header 4 20 4" xfId="16706" xr:uid="{00000000-0005-0000-0000-0000603E0000}"/>
    <cellStyle name="Header 4 20 4 2" xfId="16707" xr:uid="{00000000-0005-0000-0000-0000613E0000}"/>
    <cellStyle name="Header 4 20 5" xfId="16708" xr:uid="{00000000-0005-0000-0000-0000623E0000}"/>
    <cellStyle name="Header 4 21" xfId="16709" xr:uid="{00000000-0005-0000-0000-0000633E0000}"/>
    <cellStyle name="Header 4 21 2" xfId="16710" xr:uid="{00000000-0005-0000-0000-0000643E0000}"/>
    <cellStyle name="Header 4 21 2 2" xfId="16711" xr:uid="{00000000-0005-0000-0000-0000653E0000}"/>
    <cellStyle name="Header 4 21 2 2 2" xfId="16712" xr:uid="{00000000-0005-0000-0000-0000663E0000}"/>
    <cellStyle name="Header 4 21 2 3" xfId="16713" xr:uid="{00000000-0005-0000-0000-0000673E0000}"/>
    <cellStyle name="Header 4 21 3" xfId="16714" xr:uid="{00000000-0005-0000-0000-0000683E0000}"/>
    <cellStyle name="Header 4 21 3 2" xfId="16715" xr:uid="{00000000-0005-0000-0000-0000693E0000}"/>
    <cellStyle name="Header 4 21 4" xfId="16716" xr:uid="{00000000-0005-0000-0000-00006A3E0000}"/>
    <cellStyle name="Header 4 22" xfId="16717" xr:uid="{00000000-0005-0000-0000-00006B3E0000}"/>
    <cellStyle name="Header 4 22 2" xfId="16718" xr:uid="{00000000-0005-0000-0000-00006C3E0000}"/>
    <cellStyle name="Header 4 22 2 2" xfId="16719" xr:uid="{00000000-0005-0000-0000-00006D3E0000}"/>
    <cellStyle name="Header 4 22 3" xfId="16720" xr:uid="{00000000-0005-0000-0000-00006E3E0000}"/>
    <cellStyle name="Header 4 23" xfId="16721" xr:uid="{00000000-0005-0000-0000-00006F3E0000}"/>
    <cellStyle name="Header 4 23 2" xfId="16722" xr:uid="{00000000-0005-0000-0000-0000703E0000}"/>
    <cellStyle name="Header 4 24" xfId="16723" xr:uid="{00000000-0005-0000-0000-0000713E0000}"/>
    <cellStyle name="Header 4 3" xfId="16724" xr:uid="{00000000-0005-0000-0000-0000723E0000}"/>
    <cellStyle name="Header 4 3 2" xfId="16725" xr:uid="{00000000-0005-0000-0000-0000733E0000}"/>
    <cellStyle name="Header 4 3 2 2" xfId="16726" xr:uid="{00000000-0005-0000-0000-0000743E0000}"/>
    <cellStyle name="Header 4 3 2 2 2" xfId="16727" xr:uid="{00000000-0005-0000-0000-0000753E0000}"/>
    <cellStyle name="Header 4 3 2 2 2 2" xfId="16728" xr:uid="{00000000-0005-0000-0000-0000763E0000}"/>
    <cellStyle name="Header 4 3 2 2 3" xfId="16729" xr:uid="{00000000-0005-0000-0000-0000773E0000}"/>
    <cellStyle name="Header 4 3 2 3" xfId="16730" xr:uid="{00000000-0005-0000-0000-0000783E0000}"/>
    <cellStyle name="Header 4 3 2 3 2" xfId="16731" xr:uid="{00000000-0005-0000-0000-0000793E0000}"/>
    <cellStyle name="Header 4 3 2 4" xfId="16732" xr:uid="{00000000-0005-0000-0000-00007A3E0000}"/>
    <cellStyle name="Header 4 3 3" xfId="16733" xr:uid="{00000000-0005-0000-0000-00007B3E0000}"/>
    <cellStyle name="Header 4 3 3 2" xfId="16734" xr:uid="{00000000-0005-0000-0000-00007C3E0000}"/>
    <cellStyle name="Header 4 3 3 2 2" xfId="16735" xr:uid="{00000000-0005-0000-0000-00007D3E0000}"/>
    <cellStyle name="Header 4 3 3 3" xfId="16736" xr:uid="{00000000-0005-0000-0000-00007E3E0000}"/>
    <cellStyle name="Header 4 3 4" xfId="16737" xr:uid="{00000000-0005-0000-0000-00007F3E0000}"/>
    <cellStyle name="Header 4 3 4 2" xfId="16738" xr:uid="{00000000-0005-0000-0000-0000803E0000}"/>
    <cellStyle name="Header 4 3 5" xfId="16739" xr:uid="{00000000-0005-0000-0000-0000813E0000}"/>
    <cellStyle name="Header 4 4" xfId="16740" xr:uid="{00000000-0005-0000-0000-0000823E0000}"/>
    <cellStyle name="Header 4 4 2" xfId="16741" xr:uid="{00000000-0005-0000-0000-0000833E0000}"/>
    <cellStyle name="Header 4 4 2 2" xfId="16742" xr:uid="{00000000-0005-0000-0000-0000843E0000}"/>
    <cellStyle name="Header 4 4 2 2 2" xfId="16743" xr:uid="{00000000-0005-0000-0000-0000853E0000}"/>
    <cellStyle name="Header 4 4 2 3" xfId="16744" xr:uid="{00000000-0005-0000-0000-0000863E0000}"/>
    <cellStyle name="Header 4 4 3" xfId="16745" xr:uid="{00000000-0005-0000-0000-0000873E0000}"/>
    <cellStyle name="Header 4 4 3 2" xfId="16746" xr:uid="{00000000-0005-0000-0000-0000883E0000}"/>
    <cellStyle name="Header 4 4 4" xfId="16747" xr:uid="{00000000-0005-0000-0000-0000893E0000}"/>
    <cellStyle name="Header 4 5" xfId="16748" xr:uid="{00000000-0005-0000-0000-00008A3E0000}"/>
    <cellStyle name="Header 4 5 2" xfId="16749" xr:uid="{00000000-0005-0000-0000-00008B3E0000}"/>
    <cellStyle name="Header 4 5 2 2" xfId="16750" xr:uid="{00000000-0005-0000-0000-00008C3E0000}"/>
    <cellStyle name="Header 4 5 2 2 2" xfId="16751" xr:uid="{00000000-0005-0000-0000-00008D3E0000}"/>
    <cellStyle name="Header 4 5 2 2 2 2" xfId="16752" xr:uid="{00000000-0005-0000-0000-00008E3E0000}"/>
    <cellStyle name="Header 4 5 2 2 3" xfId="16753" xr:uid="{00000000-0005-0000-0000-00008F3E0000}"/>
    <cellStyle name="Header 4 5 2 3" xfId="16754" xr:uid="{00000000-0005-0000-0000-0000903E0000}"/>
    <cellStyle name="Header 4 5 2 3 2" xfId="16755" xr:uid="{00000000-0005-0000-0000-0000913E0000}"/>
    <cellStyle name="Header 4 5 2 4" xfId="16756" xr:uid="{00000000-0005-0000-0000-0000923E0000}"/>
    <cellStyle name="Header 4 5 3" xfId="16757" xr:uid="{00000000-0005-0000-0000-0000933E0000}"/>
    <cellStyle name="Header 4 5 3 2" xfId="16758" xr:uid="{00000000-0005-0000-0000-0000943E0000}"/>
    <cellStyle name="Header 4 5 3 2 2" xfId="16759" xr:uid="{00000000-0005-0000-0000-0000953E0000}"/>
    <cellStyle name="Header 4 5 3 3" xfId="16760" xr:uid="{00000000-0005-0000-0000-0000963E0000}"/>
    <cellStyle name="Header 4 5 4" xfId="16761" xr:uid="{00000000-0005-0000-0000-0000973E0000}"/>
    <cellStyle name="Header 4 5 4 2" xfId="16762" xr:uid="{00000000-0005-0000-0000-0000983E0000}"/>
    <cellStyle name="Header 4 5 5" xfId="16763" xr:uid="{00000000-0005-0000-0000-0000993E0000}"/>
    <cellStyle name="Header 4 6" xfId="16764" xr:uid="{00000000-0005-0000-0000-00009A3E0000}"/>
    <cellStyle name="Header 4 6 2" xfId="16765" xr:uid="{00000000-0005-0000-0000-00009B3E0000}"/>
    <cellStyle name="Header 4 6 2 2" xfId="16766" xr:uid="{00000000-0005-0000-0000-00009C3E0000}"/>
    <cellStyle name="Header 4 6 2 2 2" xfId="16767" xr:uid="{00000000-0005-0000-0000-00009D3E0000}"/>
    <cellStyle name="Header 4 6 2 3" xfId="16768" xr:uid="{00000000-0005-0000-0000-00009E3E0000}"/>
    <cellStyle name="Header 4 6 3" xfId="16769" xr:uid="{00000000-0005-0000-0000-00009F3E0000}"/>
    <cellStyle name="Header 4 6 3 2" xfId="16770" xr:uid="{00000000-0005-0000-0000-0000A03E0000}"/>
    <cellStyle name="Header 4 6 4" xfId="16771" xr:uid="{00000000-0005-0000-0000-0000A13E0000}"/>
    <cellStyle name="Header 4 7" xfId="16772" xr:uid="{00000000-0005-0000-0000-0000A23E0000}"/>
    <cellStyle name="Header 4 7 2" xfId="16773" xr:uid="{00000000-0005-0000-0000-0000A33E0000}"/>
    <cellStyle name="Header 4 7 2 2" xfId="16774" xr:uid="{00000000-0005-0000-0000-0000A43E0000}"/>
    <cellStyle name="Header 4 7 2 2 2" xfId="16775" xr:uid="{00000000-0005-0000-0000-0000A53E0000}"/>
    <cellStyle name="Header 4 7 2 2 2 2" xfId="16776" xr:uid="{00000000-0005-0000-0000-0000A63E0000}"/>
    <cellStyle name="Header 4 7 2 2 3" xfId="16777" xr:uid="{00000000-0005-0000-0000-0000A73E0000}"/>
    <cellStyle name="Header 4 7 2 3" xfId="16778" xr:uid="{00000000-0005-0000-0000-0000A83E0000}"/>
    <cellStyle name="Header 4 7 2 3 2" xfId="16779" xr:uid="{00000000-0005-0000-0000-0000A93E0000}"/>
    <cellStyle name="Header 4 7 2 4" xfId="16780" xr:uid="{00000000-0005-0000-0000-0000AA3E0000}"/>
    <cellStyle name="Header 4 7 3" xfId="16781" xr:uid="{00000000-0005-0000-0000-0000AB3E0000}"/>
    <cellStyle name="Header 4 7 3 2" xfId="16782" xr:uid="{00000000-0005-0000-0000-0000AC3E0000}"/>
    <cellStyle name="Header 4 7 3 2 2" xfId="16783" xr:uid="{00000000-0005-0000-0000-0000AD3E0000}"/>
    <cellStyle name="Header 4 7 3 3" xfId="16784" xr:uid="{00000000-0005-0000-0000-0000AE3E0000}"/>
    <cellStyle name="Header 4 7 4" xfId="16785" xr:uid="{00000000-0005-0000-0000-0000AF3E0000}"/>
    <cellStyle name="Header 4 7 4 2" xfId="16786" xr:uid="{00000000-0005-0000-0000-0000B03E0000}"/>
    <cellStyle name="Header 4 7 5" xfId="16787" xr:uid="{00000000-0005-0000-0000-0000B13E0000}"/>
    <cellStyle name="Header 4 8" xfId="16788" xr:uid="{00000000-0005-0000-0000-0000B23E0000}"/>
    <cellStyle name="Header 4 8 2" xfId="16789" xr:uid="{00000000-0005-0000-0000-0000B33E0000}"/>
    <cellStyle name="Header 4 8 2 2" xfId="16790" xr:uid="{00000000-0005-0000-0000-0000B43E0000}"/>
    <cellStyle name="Header 4 8 2 2 2" xfId="16791" xr:uid="{00000000-0005-0000-0000-0000B53E0000}"/>
    <cellStyle name="Header 4 8 2 2 2 2" xfId="16792" xr:uid="{00000000-0005-0000-0000-0000B63E0000}"/>
    <cellStyle name="Header 4 8 2 2 3" xfId="16793" xr:uid="{00000000-0005-0000-0000-0000B73E0000}"/>
    <cellStyle name="Header 4 8 2 3" xfId="16794" xr:uid="{00000000-0005-0000-0000-0000B83E0000}"/>
    <cellStyle name="Header 4 8 2 3 2" xfId="16795" xr:uid="{00000000-0005-0000-0000-0000B93E0000}"/>
    <cellStyle name="Header 4 8 2 4" xfId="16796" xr:uid="{00000000-0005-0000-0000-0000BA3E0000}"/>
    <cellStyle name="Header 4 8 3" xfId="16797" xr:uid="{00000000-0005-0000-0000-0000BB3E0000}"/>
    <cellStyle name="Header 4 8 3 2" xfId="16798" xr:uid="{00000000-0005-0000-0000-0000BC3E0000}"/>
    <cellStyle name="Header 4 8 3 2 2" xfId="16799" xr:uid="{00000000-0005-0000-0000-0000BD3E0000}"/>
    <cellStyle name="Header 4 8 3 3" xfId="16800" xr:uid="{00000000-0005-0000-0000-0000BE3E0000}"/>
    <cellStyle name="Header 4 8 4" xfId="16801" xr:uid="{00000000-0005-0000-0000-0000BF3E0000}"/>
    <cellStyle name="Header 4 8 4 2" xfId="16802" xr:uid="{00000000-0005-0000-0000-0000C03E0000}"/>
    <cellStyle name="Header 4 8 5" xfId="16803" xr:uid="{00000000-0005-0000-0000-0000C13E0000}"/>
    <cellStyle name="Header 4 9" xfId="16804" xr:uid="{00000000-0005-0000-0000-0000C23E0000}"/>
    <cellStyle name="Header 4 9 2" xfId="16805" xr:uid="{00000000-0005-0000-0000-0000C33E0000}"/>
    <cellStyle name="Header 4 9 2 2" xfId="16806" xr:uid="{00000000-0005-0000-0000-0000C43E0000}"/>
    <cellStyle name="Header 4 9 2 2 2" xfId="16807" xr:uid="{00000000-0005-0000-0000-0000C53E0000}"/>
    <cellStyle name="Header 4 9 2 2 2 2" xfId="16808" xr:uid="{00000000-0005-0000-0000-0000C63E0000}"/>
    <cellStyle name="Header 4 9 2 2 3" xfId="16809" xr:uid="{00000000-0005-0000-0000-0000C73E0000}"/>
    <cellStyle name="Header 4 9 2 3" xfId="16810" xr:uid="{00000000-0005-0000-0000-0000C83E0000}"/>
    <cellStyle name="Header 4 9 2 3 2" xfId="16811" xr:uid="{00000000-0005-0000-0000-0000C93E0000}"/>
    <cellStyle name="Header 4 9 2 4" xfId="16812" xr:uid="{00000000-0005-0000-0000-0000CA3E0000}"/>
    <cellStyle name="Header 4 9 3" xfId="16813" xr:uid="{00000000-0005-0000-0000-0000CB3E0000}"/>
    <cellStyle name="Header 4 9 3 2" xfId="16814" xr:uid="{00000000-0005-0000-0000-0000CC3E0000}"/>
    <cellStyle name="Header 4 9 3 2 2" xfId="16815" xr:uid="{00000000-0005-0000-0000-0000CD3E0000}"/>
    <cellStyle name="Header 4 9 3 3" xfId="16816" xr:uid="{00000000-0005-0000-0000-0000CE3E0000}"/>
    <cellStyle name="Header 4 9 4" xfId="16817" xr:uid="{00000000-0005-0000-0000-0000CF3E0000}"/>
    <cellStyle name="Header 4 9 4 2" xfId="16818" xr:uid="{00000000-0005-0000-0000-0000D03E0000}"/>
    <cellStyle name="Header 4 9 5" xfId="16819" xr:uid="{00000000-0005-0000-0000-0000D13E0000}"/>
    <cellStyle name="Header 5" xfId="16820" xr:uid="{00000000-0005-0000-0000-0000D23E0000}"/>
    <cellStyle name="Header 5 2" xfId="16821" xr:uid="{00000000-0005-0000-0000-0000D33E0000}"/>
    <cellStyle name="Header 5 2 2" xfId="16822" xr:uid="{00000000-0005-0000-0000-0000D43E0000}"/>
    <cellStyle name="Header 5 2 2 2" xfId="16823" xr:uid="{00000000-0005-0000-0000-0000D53E0000}"/>
    <cellStyle name="Header 5 2 2 2 2" xfId="16824" xr:uid="{00000000-0005-0000-0000-0000D63E0000}"/>
    <cellStyle name="Header 5 2 2 3" xfId="16825" xr:uid="{00000000-0005-0000-0000-0000D73E0000}"/>
    <cellStyle name="Header 5 2 3" xfId="16826" xr:uid="{00000000-0005-0000-0000-0000D83E0000}"/>
    <cellStyle name="Header 5 2 3 2" xfId="16827" xr:uid="{00000000-0005-0000-0000-0000D93E0000}"/>
    <cellStyle name="Header 5 2 4" xfId="16828" xr:uid="{00000000-0005-0000-0000-0000DA3E0000}"/>
    <cellStyle name="Header 5 3" xfId="16829" xr:uid="{00000000-0005-0000-0000-0000DB3E0000}"/>
    <cellStyle name="Header 5 3 2" xfId="16830" xr:uid="{00000000-0005-0000-0000-0000DC3E0000}"/>
    <cellStyle name="Header 5 3 2 2" xfId="16831" xr:uid="{00000000-0005-0000-0000-0000DD3E0000}"/>
    <cellStyle name="Header 5 3 3" xfId="16832" xr:uid="{00000000-0005-0000-0000-0000DE3E0000}"/>
    <cellStyle name="Header 5 4" xfId="16833" xr:uid="{00000000-0005-0000-0000-0000DF3E0000}"/>
    <cellStyle name="Header 5 4 2" xfId="16834" xr:uid="{00000000-0005-0000-0000-0000E03E0000}"/>
    <cellStyle name="Header 5 5" xfId="16835" xr:uid="{00000000-0005-0000-0000-0000E13E0000}"/>
    <cellStyle name="Header 6" xfId="16836" xr:uid="{00000000-0005-0000-0000-0000E23E0000}"/>
    <cellStyle name="Header 6 2" xfId="16837" xr:uid="{00000000-0005-0000-0000-0000E33E0000}"/>
    <cellStyle name="Header 6 2 2" xfId="16838" xr:uid="{00000000-0005-0000-0000-0000E43E0000}"/>
    <cellStyle name="Header 6 2 2 2" xfId="16839" xr:uid="{00000000-0005-0000-0000-0000E53E0000}"/>
    <cellStyle name="Header 6 2 2 2 2" xfId="16840" xr:uid="{00000000-0005-0000-0000-0000E63E0000}"/>
    <cellStyle name="Header 6 2 2 3" xfId="16841" xr:uid="{00000000-0005-0000-0000-0000E73E0000}"/>
    <cellStyle name="Header 6 2 3" xfId="16842" xr:uid="{00000000-0005-0000-0000-0000E83E0000}"/>
    <cellStyle name="Header 6 2 3 2" xfId="16843" xr:uid="{00000000-0005-0000-0000-0000E93E0000}"/>
    <cellStyle name="Header 6 2 4" xfId="16844" xr:uid="{00000000-0005-0000-0000-0000EA3E0000}"/>
    <cellStyle name="Header 6 3" xfId="16845" xr:uid="{00000000-0005-0000-0000-0000EB3E0000}"/>
    <cellStyle name="Header 6 3 2" xfId="16846" xr:uid="{00000000-0005-0000-0000-0000EC3E0000}"/>
    <cellStyle name="Header 6 3 2 2" xfId="16847" xr:uid="{00000000-0005-0000-0000-0000ED3E0000}"/>
    <cellStyle name="Header 6 3 3" xfId="16848" xr:uid="{00000000-0005-0000-0000-0000EE3E0000}"/>
    <cellStyle name="Header 6 4" xfId="16849" xr:uid="{00000000-0005-0000-0000-0000EF3E0000}"/>
    <cellStyle name="Header 6 4 2" xfId="16850" xr:uid="{00000000-0005-0000-0000-0000F03E0000}"/>
    <cellStyle name="Header 6 5" xfId="16851" xr:uid="{00000000-0005-0000-0000-0000F13E0000}"/>
    <cellStyle name="Header 7" xfId="16852" xr:uid="{00000000-0005-0000-0000-0000F23E0000}"/>
    <cellStyle name="Header 7 2" xfId="16853" xr:uid="{00000000-0005-0000-0000-0000F33E0000}"/>
    <cellStyle name="Header 7 2 2" xfId="16854" xr:uid="{00000000-0005-0000-0000-0000F43E0000}"/>
    <cellStyle name="Header 7 2 2 2" xfId="16855" xr:uid="{00000000-0005-0000-0000-0000F53E0000}"/>
    <cellStyle name="Header 7 2 2 2 2" xfId="16856" xr:uid="{00000000-0005-0000-0000-0000F63E0000}"/>
    <cellStyle name="Header 7 2 2 3" xfId="16857" xr:uid="{00000000-0005-0000-0000-0000F73E0000}"/>
    <cellStyle name="Header 7 2 3" xfId="16858" xr:uid="{00000000-0005-0000-0000-0000F83E0000}"/>
    <cellStyle name="Header 7 2 3 2" xfId="16859" xr:uid="{00000000-0005-0000-0000-0000F93E0000}"/>
    <cellStyle name="Header 7 2 4" xfId="16860" xr:uid="{00000000-0005-0000-0000-0000FA3E0000}"/>
    <cellStyle name="Header 7 3" xfId="16861" xr:uid="{00000000-0005-0000-0000-0000FB3E0000}"/>
    <cellStyle name="Header 7 3 2" xfId="16862" xr:uid="{00000000-0005-0000-0000-0000FC3E0000}"/>
    <cellStyle name="Header 7 3 2 2" xfId="16863" xr:uid="{00000000-0005-0000-0000-0000FD3E0000}"/>
    <cellStyle name="Header 7 3 3" xfId="16864" xr:uid="{00000000-0005-0000-0000-0000FE3E0000}"/>
    <cellStyle name="Header 7 4" xfId="16865" xr:uid="{00000000-0005-0000-0000-0000FF3E0000}"/>
    <cellStyle name="Header 7 4 2" xfId="16866" xr:uid="{00000000-0005-0000-0000-0000003F0000}"/>
    <cellStyle name="Header 7 5" xfId="16867" xr:uid="{00000000-0005-0000-0000-0000013F0000}"/>
    <cellStyle name="Header 8" xfId="16868" xr:uid="{00000000-0005-0000-0000-0000023F0000}"/>
    <cellStyle name="Header 8 2" xfId="16869" xr:uid="{00000000-0005-0000-0000-0000033F0000}"/>
    <cellStyle name="Header 8 2 2" xfId="16870" xr:uid="{00000000-0005-0000-0000-0000043F0000}"/>
    <cellStyle name="Header 8 2 2 2" xfId="16871" xr:uid="{00000000-0005-0000-0000-0000053F0000}"/>
    <cellStyle name="Header 8 2 2 2 2" xfId="16872" xr:uid="{00000000-0005-0000-0000-0000063F0000}"/>
    <cellStyle name="Header 8 2 2 3" xfId="16873" xr:uid="{00000000-0005-0000-0000-0000073F0000}"/>
    <cellStyle name="Header 8 2 3" xfId="16874" xr:uid="{00000000-0005-0000-0000-0000083F0000}"/>
    <cellStyle name="Header 8 2 3 2" xfId="16875" xr:uid="{00000000-0005-0000-0000-0000093F0000}"/>
    <cellStyle name="Header 8 2 4" xfId="16876" xr:uid="{00000000-0005-0000-0000-00000A3F0000}"/>
    <cellStyle name="Header 8 3" xfId="16877" xr:uid="{00000000-0005-0000-0000-00000B3F0000}"/>
    <cellStyle name="Header 8 3 2" xfId="16878" xr:uid="{00000000-0005-0000-0000-00000C3F0000}"/>
    <cellStyle name="Header 8 3 2 2" xfId="16879" xr:uid="{00000000-0005-0000-0000-00000D3F0000}"/>
    <cellStyle name="Header 8 3 3" xfId="16880" xr:uid="{00000000-0005-0000-0000-00000E3F0000}"/>
    <cellStyle name="Header 8 4" xfId="16881" xr:uid="{00000000-0005-0000-0000-00000F3F0000}"/>
    <cellStyle name="Header 8 4 2" xfId="16882" xr:uid="{00000000-0005-0000-0000-0000103F0000}"/>
    <cellStyle name="Header 8 5" xfId="16883" xr:uid="{00000000-0005-0000-0000-0000113F0000}"/>
    <cellStyle name="Header 9" xfId="16884" xr:uid="{00000000-0005-0000-0000-0000123F0000}"/>
    <cellStyle name="Header 9 2" xfId="16885" xr:uid="{00000000-0005-0000-0000-0000133F0000}"/>
    <cellStyle name="Header 9 2 2" xfId="16886" xr:uid="{00000000-0005-0000-0000-0000143F0000}"/>
    <cellStyle name="Header 9 2 2 2" xfId="16887" xr:uid="{00000000-0005-0000-0000-0000153F0000}"/>
    <cellStyle name="Header 9 2 2 2 2" xfId="16888" xr:uid="{00000000-0005-0000-0000-0000163F0000}"/>
    <cellStyle name="Header 9 2 2 3" xfId="16889" xr:uid="{00000000-0005-0000-0000-0000173F0000}"/>
    <cellStyle name="Header 9 2 3" xfId="16890" xr:uid="{00000000-0005-0000-0000-0000183F0000}"/>
    <cellStyle name="Header 9 2 3 2" xfId="16891" xr:uid="{00000000-0005-0000-0000-0000193F0000}"/>
    <cellStyle name="Header 9 2 4" xfId="16892" xr:uid="{00000000-0005-0000-0000-00001A3F0000}"/>
    <cellStyle name="Header 9 3" xfId="16893" xr:uid="{00000000-0005-0000-0000-00001B3F0000}"/>
    <cellStyle name="Header 9 3 2" xfId="16894" xr:uid="{00000000-0005-0000-0000-00001C3F0000}"/>
    <cellStyle name="Header 9 3 2 2" xfId="16895" xr:uid="{00000000-0005-0000-0000-00001D3F0000}"/>
    <cellStyle name="Header 9 3 3" xfId="16896" xr:uid="{00000000-0005-0000-0000-00001E3F0000}"/>
    <cellStyle name="Header 9 4" xfId="16897" xr:uid="{00000000-0005-0000-0000-00001F3F0000}"/>
    <cellStyle name="Header 9 4 2" xfId="16898" xr:uid="{00000000-0005-0000-0000-0000203F0000}"/>
    <cellStyle name="Header 9 5" xfId="16899" xr:uid="{00000000-0005-0000-0000-0000213F0000}"/>
    <cellStyle name="Header0" xfId="240" xr:uid="{00000000-0005-0000-0000-0000223F0000}"/>
    <cellStyle name="Header1" xfId="16900" xr:uid="{00000000-0005-0000-0000-0000233F0000}"/>
    <cellStyle name="Header1 10" xfId="16901" xr:uid="{00000000-0005-0000-0000-0000243F0000}"/>
    <cellStyle name="Header1 10 2" xfId="16902" xr:uid="{00000000-0005-0000-0000-0000253F0000}"/>
    <cellStyle name="Header1 2" xfId="16903" xr:uid="{00000000-0005-0000-0000-0000263F0000}"/>
    <cellStyle name="Header1 2 2" xfId="16904" xr:uid="{00000000-0005-0000-0000-0000273F0000}"/>
    <cellStyle name="Header1 2 2 2" xfId="16905" xr:uid="{00000000-0005-0000-0000-0000283F0000}"/>
    <cellStyle name="Header1 2 2 2 2" xfId="16906" xr:uid="{00000000-0005-0000-0000-0000293F0000}"/>
    <cellStyle name="Header1 2 2 3" xfId="16907" xr:uid="{00000000-0005-0000-0000-00002A3F0000}"/>
    <cellStyle name="Header1 2 2 3 2" xfId="16908" xr:uid="{00000000-0005-0000-0000-00002B3F0000}"/>
    <cellStyle name="Header1 2 2 4" xfId="16909" xr:uid="{00000000-0005-0000-0000-00002C3F0000}"/>
    <cellStyle name="Header1 2 2 4 2" xfId="16910" xr:uid="{00000000-0005-0000-0000-00002D3F0000}"/>
    <cellStyle name="Header1 2 2 5" xfId="16911" xr:uid="{00000000-0005-0000-0000-00002E3F0000}"/>
    <cellStyle name="Header1 2 3" xfId="16912" xr:uid="{00000000-0005-0000-0000-00002F3F0000}"/>
    <cellStyle name="Header1 2 3 2" xfId="16913" xr:uid="{00000000-0005-0000-0000-0000303F0000}"/>
    <cellStyle name="Header1 2 3 2 2" xfId="16914" xr:uid="{00000000-0005-0000-0000-0000313F0000}"/>
    <cellStyle name="Header1 2 3 3" xfId="16915" xr:uid="{00000000-0005-0000-0000-0000323F0000}"/>
    <cellStyle name="Header1 2 3 3 2" xfId="16916" xr:uid="{00000000-0005-0000-0000-0000333F0000}"/>
    <cellStyle name="Header1 2 3 4" xfId="16917" xr:uid="{00000000-0005-0000-0000-0000343F0000}"/>
    <cellStyle name="Header1 2 3 4 2" xfId="16918" xr:uid="{00000000-0005-0000-0000-0000353F0000}"/>
    <cellStyle name="Header1 2 3 5" xfId="16919" xr:uid="{00000000-0005-0000-0000-0000363F0000}"/>
    <cellStyle name="Header1 2 3 5 2" xfId="16920" xr:uid="{00000000-0005-0000-0000-0000373F0000}"/>
    <cellStyle name="Header1 2 3 6" xfId="16921" xr:uid="{00000000-0005-0000-0000-0000383F0000}"/>
    <cellStyle name="Header1 2 4" xfId="16922" xr:uid="{00000000-0005-0000-0000-0000393F0000}"/>
    <cellStyle name="Header1 2 4 2" xfId="16923" xr:uid="{00000000-0005-0000-0000-00003A3F0000}"/>
    <cellStyle name="Header1 2 5" xfId="16924" xr:uid="{00000000-0005-0000-0000-00003B3F0000}"/>
    <cellStyle name="Header1 2 5 2" xfId="16925" xr:uid="{00000000-0005-0000-0000-00003C3F0000}"/>
    <cellStyle name="Header1 2 6" xfId="16926" xr:uid="{00000000-0005-0000-0000-00003D3F0000}"/>
    <cellStyle name="Header1 2 6 2" xfId="16927" xr:uid="{00000000-0005-0000-0000-00003E3F0000}"/>
    <cellStyle name="Header1 2 7" xfId="16928" xr:uid="{00000000-0005-0000-0000-00003F3F0000}"/>
    <cellStyle name="Header1 2 7 2" xfId="16929" xr:uid="{00000000-0005-0000-0000-0000403F0000}"/>
    <cellStyle name="Header1 2 8" xfId="16930" xr:uid="{00000000-0005-0000-0000-0000413F0000}"/>
    <cellStyle name="Header1 3" xfId="16931" xr:uid="{00000000-0005-0000-0000-0000423F0000}"/>
    <cellStyle name="Header1 3 2" xfId="16932" xr:uid="{00000000-0005-0000-0000-0000433F0000}"/>
    <cellStyle name="Header1 3 2 2" xfId="16933" xr:uid="{00000000-0005-0000-0000-0000443F0000}"/>
    <cellStyle name="Header1 3 2 2 2" xfId="16934" xr:uid="{00000000-0005-0000-0000-0000453F0000}"/>
    <cellStyle name="Header1 3 2 3" xfId="16935" xr:uid="{00000000-0005-0000-0000-0000463F0000}"/>
    <cellStyle name="Header1 3 2 3 2" xfId="16936" xr:uid="{00000000-0005-0000-0000-0000473F0000}"/>
    <cellStyle name="Header1 3 2 4" xfId="16937" xr:uid="{00000000-0005-0000-0000-0000483F0000}"/>
    <cellStyle name="Header1 3 2 4 2" xfId="16938" xr:uid="{00000000-0005-0000-0000-0000493F0000}"/>
    <cellStyle name="Header1 3 2 5" xfId="16939" xr:uid="{00000000-0005-0000-0000-00004A3F0000}"/>
    <cellStyle name="Header1 3 3" xfId="16940" xr:uid="{00000000-0005-0000-0000-00004B3F0000}"/>
    <cellStyle name="Header1 3 3 2" xfId="16941" xr:uid="{00000000-0005-0000-0000-00004C3F0000}"/>
    <cellStyle name="Header1 3 3 2 2" xfId="16942" xr:uid="{00000000-0005-0000-0000-00004D3F0000}"/>
    <cellStyle name="Header1 3 3 3" xfId="16943" xr:uid="{00000000-0005-0000-0000-00004E3F0000}"/>
    <cellStyle name="Header1 3 3 3 2" xfId="16944" xr:uid="{00000000-0005-0000-0000-00004F3F0000}"/>
    <cellStyle name="Header1 3 3 4" xfId="16945" xr:uid="{00000000-0005-0000-0000-0000503F0000}"/>
    <cellStyle name="Header1 3 3 4 2" xfId="16946" xr:uid="{00000000-0005-0000-0000-0000513F0000}"/>
    <cellStyle name="Header1 3 3 5" xfId="16947" xr:uid="{00000000-0005-0000-0000-0000523F0000}"/>
    <cellStyle name="Header1 3 3 5 2" xfId="16948" xr:uid="{00000000-0005-0000-0000-0000533F0000}"/>
    <cellStyle name="Header1 3 3 6" xfId="16949" xr:uid="{00000000-0005-0000-0000-0000543F0000}"/>
    <cellStyle name="Header1 3 4" xfId="16950" xr:uid="{00000000-0005-0000-0000-0000553F0000}"/>
    <cellStyle name="Header1 3 4 2" xfId="16951" xr:uid="{00000000-0005-0000-0000-0000563F0000}"/>
    <cellStyle name="Header1 3 5" xfId="16952" xr:uid="{00000000-0005-0000-0000-0000573F0000}"/>
    <cellStyle name="Header1 3 5 2" xfId="16953" xr:uid="{00000000-0005-0000-0000-0000583F0000}"/>
    <cellStyle name="Header1 3 6" xfId="16954" xr:uid="{00000000-0005-0000-0000-0000593F0000}"/>
    <cellStyle name="Header1 3 6 2" xfId="16955" xr:uid="{00000000-0005-0000-0000-00005A3F0000}"/>
    <cellStyle name="Header1 3 7" xfId="16956" xr:uid="{00000000-0005-0000-0000-00005B3F0000}"/>
    <cellStyle name="Header1 3 7 2" xfId="16957" xr:uid="{00000000-0005-0000-0000-00005C3F0000}"/>
    <cellStyle name="Header1 3 8" xfId="16958" xr:uid="{00000000-0005-0000-0000-00005D3F0000}"/>
    <cellStyle name="Header1 4" xfId="16959" xr:uid="{00000000-0005-0000-0000-00005E3F0000}"/>
    <cellStyle name="Header1 4 2" xfId="16960" xr:uid="{00000000-0005-0000-0000-00005F3F0000}"/>
    <cellStyle name="Header1 4 2 2" xfId="16961" xr:uid="{00000000-0005-0000-0000-0000603F0000}"/>
    <cellStyle name="Header1 4 2 2 2" xfId="16962" xr:uid="{00000000-0005-0000-0000-0000613F0000}"/>
    <cellStyle name="Header1 4 2 3" xfId="16963" xr:uid="{00000000-0005-0000-0000-0000623F0000}"/>
    <cellStyle name="Header1 4 2 3 2" xfId="16964" xr:uid="{00000000-0005-0000-0000-0000633F0000}"/>
    <cellStyle name="Header1 4 2 4" xfId="16965" xr:uid="{00000000-0005-0000-0000-0000643F0000}"/>
    <cellStyle name="Header1 4 2 4 2" xfId="16966" xr:uid="{00000000-0005-0000-0000-0000653F0000}"/>
    <cellStyle name="Header1 4 2 5" xfId="16967" xr:uid="{00000000-0005-0000-0000-0000663F0000}"/>
    <cellStyle name="Header1 4 2 5 2" xfId="16968" xr:uid="{00000000-0005-0000-0000-0000673F0000}"/>
    <cellStyle name="Header1 4 2 6" xfId="16969" xr:uid="{00000000-0005-0000-0000-0000683F0000}"/>
    <cellStyle name="Header1 4 3" xfId="16970" xr:uid="{00000000-0005-0000-0000-0000693F0000}"/>
    <cellStyle name="Header1 4 3 2" xfId="16971" xr:uid="{00000000-0005-0000-0000-00006A3F0000}"/>
    <cellStyle name="Header1 4 4" xfId="16972" xr:uid="{00000000-0005-0000-0000-00006B3F0000}"/>
    <cellStyle name="Header1 4 4 2" xfId="16973" xr:uid="{00000000-0005-0000-0000-00006C3F0000}"/>
    <cellStyle name="Header1 4 5" xfId="16974" xr:uid="{00000000-0005-0000-0000-00006D3F0000}"/>
    <cellStyle name="Header1 4 5 2" xfId="16975" xr:uid="{00000000-0005-0000-0000-00006E3F0000}"/>
    <cellStyle name="Header1 4 6" xfId="16976" xr:uid="{00000000-0005-0000-0000-00006F3F0000}"/>
    <cellStyle name="Header1 4 6 2" xfId="16977" xr:uid="{00000000-0005-0000-0000-0000703F0000}"/>
    <cellStyle name="Header1 4 7" xfId="16978" xr:uid="{00000000-0005-0000-0000-0000713F0000}"/>
    <cellStyle name="Header1 5" xfId="16979" xr:uid="{00000000-0005-0000-0000-0000723F0000}"/>
    <cellStyle name="Header1 5 2" xfId="16980" xr:uid="{00000000-0005-0000-0000-0000733F0000}"/>
    <cellStyle name="Header1 5 2 2" xfId="16981" xr:uid="{00000000-0005-0000-0000-0000743F0000}"/>
    <cellStyle name="Header1 5 3" xfId="16982" xr:uid="{00000000-0005-0000-0000-0000753F0000}"/>
    <cellStyle name="Header1 5 3 2" xfId="16983" xr:uid="{00000000-0005-0000-0000-0000763F0000}"/>
    <cellStyle name="Header1 5 4" xfId="16984" xr:uid="{00000000-0005-0000-0000-0000773F0000}"/>
    <cellStyle name="Header1 5 4 2" xfId="16985" xr:uid="{00000000-0005-0000-0000-0000783F0000}"/>
    <cellStyle name="Header1 5 5" xfId="16986" xr:uid="{00000000-0005-0000-0000-0000793F0000}"/>
    <cellStyle name="Header1 5 6" xfId="16987" xr:uid="{00000000-0005-0000-0000-00007A3F0000}"/>
    <cellStyle name="Header1 6" xfId="16988" xr:uid="{00000000-0005-0000-0000-00007B3F0000}"/>
    <cellStyle name="Header1 6 2" xfId="16989" xr:uid="{00000000-0005-0000-0000-00007C3F0000}"/>
    <cellStyle name="Header1 6 2 2" xfId="16990" xr:uid="{00000000-0005-0000-0000-00007D3F0000}"/>
    <cellStyle name="Header1 6 3" xfId="16991" xr:uid="{00000000-0005-0000-0000-00007E3F0000}"/>
    <cellStyle name="Header1 6 3 2" xfId="16992" xr:uid="{00000000-0005-0000-0000-00007F3F0000}"/>
    <cellStyle name="Header1 6 4" xfId="16993" xr:uid="{00000000-0005-0000-0000-0000803F0000}"/>
    <cellStyle name="Header1 6 4 2" xfId="16994" xr:uid="{00000000-0005-0000-0000-0000813F0000}"/>
    <cellStyle name="Header1 6 5" xfId="16995" xr:uid="{00000000-0005-0000-0000-0000823F0000}"/>
    <cellStyle name="Header1 6 5 2" xfId="16996" xr:uid="{00000000-0005-0000-0000-0000833F0000}"/>
    <cellStyle name="Header1 6 6" xfId="16997" xr:uid="{00000000-0005-0000-0000-0000843F0000}"/>
    <cellStyle name="Header1 7" xfId="16998" xr:uid="{00000000-0005-0000-0000-0000853F0000}"/>
    <cellStyle name="Header1 7 2" xfId="16999" xr:uid="{00000000-0005-0000-0000-0000863F0000}"/>
    <cellStyle name="Header1 8" xfId="17000" xr:uid="{00000000-0005-0000-0000-0000873F0000}"/>
    <cellStyle name="Header1 8 2" xfId="17001" xr:uid="{00000000-0005-0000-0000-0000883F0000}"/>
    <cellStyle name="Header1 9" xfId="17002" xr:uid="{00000000-0005-0000-0000-0000893F0000}"/>
    <cellStyle name="Header1 9 2" xfId="17003" xr:uid="{00000000-0005-0000-0000-00008A3F0000}"/>
    <cellStyle name="Header1C,WoutBorder" xfId="17004" xr:uid="{00000000-0005-0000-0000-00008B3F0000}"/>
    <cellStyle name="Header2" xfId="17005" xr:uid="{00000000-0005-0000-0000-00008C3F0000}"/>
    <cellStyle name="Header2 10" xfId="17006" xr:uid="{00000000-0005-0000-0000-00008D3F0000}"/>
    <cellStyle name="Header2 10 2" xfId="17007" xr:uid="{00000000-0005-0000-0000-00008E3F0000}"/>
    <cellStyle name="Header2 10 2 2" xfId="17008" xr:uid="{00000000-0005-0000-0000-00008F3F0000}"/>
    <cellStyle name="Header2 10 3" xfId="17009" xr:uid="{00000000-0005-0000-0000-0000903F0000}"/>
    <cellStyle name="Header2 10 3 2" xfId="17010" xr:uid="{00000000-0005-0000-0000-0000913F0000}"/>
    <cellStyle name="Header2 10 4" xfId="17011" xr:uid="{00000000-0005-0000-0000-0000923F0000}"/>
    <cellStyle name="Header2 11" xfId="17012" xr:uid="{00000000-0005-0000-0000-0000933F0000}"/>
    <cellStyle name="Header2 11 2" xfId="17013" xr:uid="{00000000-0005-0000-0000-0000943F0000}"/>
    <cellStyle name="Header2 11 2 2" xfId="17014" xr:uid="{00000000-0005-0000-0000-0000953F0000}"/>
    <cellStyle name="Header2 11 3" xfId="17015" xr:uid="{00000000-0005-0000-0000-0000963F0000}"/>
    <cellStyle name="Header2 11 3 2" xfId="17016" xr:uid="{00000000-0005-0000-0000-0000973F0000}"/>
    <cellStyle name="Header2 11 4" xfId="17017" xr:uid="{00000000-0005-0000-0000-0000983F0000}"/>
    <cellStyle name="Header2 12" xfId="17018" xr:uid="{00000000-0005-0000-0000-0000993F0000}"/>
    <cellStyle name="Header2 12 2" xfId="17019" xr:uid="{00000000-0005-0000-0000-00009A3F0000}"/>
    <cellStyle name="Header2 12 2 2" xfId="17020" xr:uid="{00000000-0005-0000-0000-00009B3F0000}"/>
    <cellStyle name="Header2 12 3" xfId="17021" xr:uid="{00000000-0005-0000-0000-00009C3F0000}"/>
    <cellStyle name="Header2 12 3 2" xfId="17022" xr:uid="{00000000-0005-0000-0000-00009D3F0000}"/>
    <cellStyle name="Header2 12 4" xfId="17023" xr:uid="{00000000-0005-0000-0000-00009E3F0000}"/>
    <cellStyle name="Header2 13" xfId="17024" xr:uid="{00000000-0005-0000-0000-00009F3F0000}"/>
    <cellStyle name="Header2 13 2" xfId="17025" xr:uid="{00000000-0005-0000-0000-0000A03F0000}"/>
    <cellStyle name="Header2 13 2 2" xfId="17026" xr:uid="{00000000-0005-0000-0000-0000A13F0000}"/>
    <cellStyle name="Header2 13 3" xfId="17027" xr:uid="{00000000-0005-0000-0000-0000A23F0000}"/>
    <cellStyle name="Header2 13 3 2" xfId="17028" xr:uid="{00000000-0005-0000-0000-0000A33F0000}"/>
    <cellStyle name="Header2 13 4" xfId="17029" xr:uid="{00000000-0005-0000-0000-0000A43F0000}"/>
    <cellStyle name="Header2 14" xfId="17030" xr:uid="{00000000-0005-0000-0000-0000A53F0000}"/>
    <cellStyle name="Header2 14 2" xfId="17031" xr:uid="{00000000-0005-0000-0000-0000A63F0000}"/>
    <cellStyle name="Header2 14 2 2" xfId="17032" xr:uid="{00000000-0005-0000-0000-0000A73F0000}"/>
    <cellStyle name="Header2 14 3" xfId="17033" xr:uid="{00000000-0005-0000-0000-0000A83F0000}"/>
    <cellStyle name="Header2 14 3 2" xfId="17034" xr:uid="{00000000-0005-0000-0000-0000A93F0000}"/>
    <cellStyle name="Header2 14 4" xfId="17035" xr:uid="{00000000-0005-0000-0000-0000AA3F0000}"/>
    <cellStyle name="Header2 15" xfId="17036" xr:uid="{00000000-0005-0000-0000-0000AB3F0000}"/>
    <cellStyle name="Header2 15 2" xfId="17037" xr:uid="{00000000-0005-0000-0000-0000AC3F0000}"/>
    <cellStyle name="Header2 15 2 2" xfId="17038" xr:uid="{00000000-0005-0000-0000-0000AD3F0000}"/>
    <cellStyle name="Header2 15 3" xfId="17039" xr:uid="{00000000-0005-0000-0000-0000AE3F0000}"/>
    <cellStyle name="Header2 15 3 2" xfId="17040" xr:uid="{00000000-0005-0000-0000-0000AF3F0000}"/>
    <cellStyle name="Header2 15 4" xfId="17041" xr:uid="{00000000-0005-0000-0000-0000B03F0000}"/>
    <cellStyle name="Header2 16" xfId="17042" xr:uid="{00000000-0005-0000-0000-0000B13F0000}"/>
    <cellStyle name="Header2 16 2" xfId="17043" xr:uid="{00000000-0005-0000-0000-0000B23F0000}"/>
    <cellStyle name="Header2 16 2 2" xfId="17044" xr:uid="{00000000-0005-0000-0000-0000B33F0000}"/>
    <cellStyle name="Header2 16 3" xfId="17045" xr:uid="{00000000-0005-0000-0000-0000B43F0000}"/>
    <cellStyle name="Header2 16 3 2" xfId="17046" xr:uid="{00000000-0005-0000-0000-0000B53F0000}"/>
    <cellStyle name="Header2 16 4" xfId="17047" xr:uid="{00000000-0005-0000-0000-0000B63F0000}"/>
    <cellStyle name="Header2 17" xfId="17048" xr:uid="{00000000-0005-0000-0000-0000B73F0000}"/>
    <cellStyle name="Header2 17 2" xfId="17049" xr:uid="{00000000-0005-0000-0000-0000B83F0000}"/>
    <cellStyle name="Header2 17 2 2" xfId="17050" xr:uid="{00000000-0005-0000-0000-0000B93F0000}"/>
    <cellStyle name="Header2 17 3" xfId="17051" xr:uid="{00000000-0005-0000-0000-0000BA3F0000}"/>
    <cellStyle name="Header2 17 3 2" xfId="17052" xr:uid="{00000000-0005-0000-0000-0000BB3F0000}"/>
    <cellStyle name="Header2 17 4" xfId="17053" xr:uid="{00000000-0005-0000-0000-0000BC3F0000}"/>
    <cellStyle name="Header2 18" xfId="17054" xr:uid="{00000000-0005-0000-0000-0000BD3F0000}"/>
    <cellStyle name="Header2 18 2" xfId="17055" xr:uid="{00000000-0005-0000-0000-0000BE3F0000}"/>
    <cellStyle name="Header2 18 2 2" xfId="17056" xr:uid="{00000000-0005-0000-0000-0000BF3F0000}"/>
    <cellStyle name="Header2 18 3" xfId="17057" xr:uid="{00000000-0005-0000-0000-0000C03F0000}"/>
    <cellStyle name="Header2 18 3 2" xfId="17058" xr:uid="{00000000-0005-0000-0000-0000C13F0000}"/>
    <cellStyle name="Header2 18 4" xfId="17059" xr:uid="{00000000-0005-0000-0000-0000C23F0000}"/>
    <cellStyle name="Header2 19" xfId="17060" xr:uid="{00000000-0005-0000-0000-0000C33F0000}"/>
    <cellStyle name="Header2 19 2" xfId="17061" xr:uid="{00000000-0005-0000-0000-0000C43F0000}"/>
    <cellStyle name="Header2 19 2 2" xfId="17062" xr:uid="{00000000-0005-0000-0000-0000C53F0000}"/>
    <cellStyle name="Header2 19 3" xfId="17063" xr:uid="{00000000-0005-0000-0000-0000C63F0000}"/>
    <cellStyle name="Header2 19 3 2" xfId="17064" xr:uid="{00000000-0005-0000-0000-0000C73F0000}"/>
    <cellStyle name="Header2 19 4" xfId="17065" xr:uid="{00000000-0005-0000-0000-0000C83F0000}"/>
    <cellStyle name="Header2 2" xfId="17066" xr:uid="{00000000-0005-0000-0000-0000C93F0000}"/>
    <cellStyle name="Header2 2 10" xfId="17067" xr:uid="{00000000-0005-0000-0000-0000CA3F0000}"/>
    <cellStyle name="Header2 2 10 2" xfId="17068" xr:uid="{00000000-0005-0000-0000-0000CB3F0000}"/>
    <cellStyle name="Header2 2 10 2 2" xfId="17069" xr:uid="{00000000-0005-0000-0000-0000CC3F0000}"/>
    <cellStyle name="Header2 2 10 3" xfId="17070" xr:uid="{00000000-0005-0000-0000-0000CD3F0000}"/>
    <cellStyle name="Header2 2 10 3 2" xfId="17071" xr:uid="{00000000-0005-0000-0000-0000CE3F0000}"/>
    <cellStyle name="Header2 2 10 4" xfId="17072" xr:uid="{00000000-0005-0000-0000-0000CF3F0000}"/>
    <cellStyle name="Header2 2 11" xfId="17073" xr:uid="{00000000-0005-0000-0000-0000D03F0000}"/>
    <cellStyle name="Header2 2 11 2" xfId="17074" xr:uid="{00000000-0005-0000-0000-0000D13F0000}"/>
    <cellStyle name="Header2 2 11 2 2" xfId="17075" xr:uid="{00000000-0005-0000-0000-0000D23F0000}"/>
    <cellStyle name="Header2 2 11 3" xfId="17076" xr:uid="{00000000-0005-0000-0000-0000D33F0000}"/>
    <cellStyle name="Header2 2 11 3 2" xfId="17077" xr:uid="{00000000-0005-0000-0000-0000D43F0000}"/>
    <cellStyle name="Header2 2 11 4" xfId="17078" xr:uid="{00000000-0005-0000-0000-0000D53F0000}"/>
    <cellStyle name="Header2 2 12" xfId="17079" xr:uid="{00000000-0005-0000-0000-0000D63F0000}"/>
    <cellStyle name="Header2 2 12 2" xfId="17080" xr:uid="{00000000-0005-0000-0000-0000D73F0000}"/>
    <cellStyle name="Header2 2 12 2 2" xfId="17081" xr:uid="{00000000-0005-0000-0000-0000D83F0000}"/>
    <cellStyle name="Header2 2 12 3" xfId="17082" xr:uid="{00000000-0005-0000-0000-0000D93F0000}"/>
    <cellStyle name="Header2 2 12 3 2" xfId="17083" xr:uid="{00000000-0005-0000-0000-0000DA3F0000}"/>
    <cellStyle name="Header2 2 12 4" xfId="17084" xr:uid="{00000000-0005-0000-0000-0000DB3F0000}"/>
    <cellStyle name="Header2 2 13" xfId="17085" xr:uid="{00000000-0005-0000-0000-0000DC3F0000}"/>
    <cellStyle name="Header2 2 13 2" xfId="17086" xr:uid="{00000000-0005-0000-0000-0000DD3F0000}"/>
    <cellStyle name="Header2 2 13 2 2" xfId="17087" xr:uid="{00000000-0005-0000-0000-0000DE3F0000}"/>
    <cellStyle name="Header2 2 13 3" xfId="17088" xr:uid="{00000000-0005-0000-0000-0000DF3F0000}"/>
    <cellStyle name="Header2 2 13 3 2" xfId="17089" xr:uid="{00000000-0005-0000-0000-0000E03F0000}"/>
    <cellStyle name="Header2 2 13 4" xfId="17090" xr:uid="{00000000-0005-0000-0000-0000E13F0000}"/>
    <cellStyle name="Header2 2 14" xfId="17091" xr:uid="{00000000-0005-0000-0000-0000E23F0000}"/>
    <cellStyle name="Header2 2 14 2" xfId="17092" xr:uid="{00000000-0005-0000-0000-0000E33F0000}"/>
    <cellStyle name="Header2 2 14 2 2" xfId="17093" xr:uid="{00000000-0005-0000-0000-0000E43F0000}"/>
    <cellStyle name="Header2 2 14 3" xfId="17094" xr:uid="{00000000-0005-0000-0000-0000E53F0000}"/>
    <cellStyle name="Header2 2 14 3 2" xfId="17095" xr:uid="{00000000-0005-0000-0000-0000E63F0000}"/>
    <cellStyle name="Header2 2 14 4" xfId="17096" xr:uid="{00000000-0005-0000-0000-0000E73F0000}"/>
    <cellStyle name="Header2 2 15" xfId="17097" xr:uid="{00000000-0005-0000-0000-0000E83F0000}"/>
    <cellStyle name="Header2 2 15 2" xfId="17098" xr:uid="{00000000-0005-0000-0000-0000E93F0000}"/>
    <cellStyle name="Header2 2 15 2 2" xfId="17099" xr:uid="{00000000-0005-0000-0000-0000EA3F0000}"/>
    <cellStyle name="Header2 2 15 3" xfId="17100" xr:uid="{00000000-0005-0000-0000-0000EB3F0000}"/>
    <cellStyle name="Header2 2 15 3 2" xfId="17101" xr:uid="{00000000-0005-0000-0000-0000EC3F0000}"/>
    <cellStyle name="Header2 2 15 4" xfId="17102" xr:uid="{00000000-0005-0000-0000-0000ED3F0000}"/>
    <cellStyle name="Header2 2 16" xfId="17103" xr:uid="{00000000-0005-0000-0000-0000EE3F0000}"/>
    <cellStyle name="Header2 2 16 2" xfId="17104" xr:uid="{00000000-0005-0000-0000-0000EF3F0000}"/>
    <cellStyle name="Header2 2 16 2 2" xfId="17105" xr:uid="{00000000-0005-0000-0000-0000F03F0000}"/>
    <cellStyle name="Header2 2 16 3" xfId="17106" xr:uid="{00000000-0005-0000-0000-0000F13F0000}"/>
    <cellStyle name="Header2 2 16 3 2" xfId="17107" xr:uid="{00000000-0005-0000-0000-0000F23F0000}"/>
    <cellStyle name="Header2 2 16 4" xfId="17108" xr:uid="{00000000-0005-0000-0000-0000F33F0000}"/>
    <cellStyle name="Header2 2 17" xfId="17109" xr:uid="{00000000-0005-0000-0000-0000F43F0000}"/>
    <cellStyle name="Header2 2 17 2" xfId="17110" xr:uid="{00000000-0005-0000-0000-0000F53F0000}"/>
    <cellStyle name="Header2 2 17 2 2" xfId="17111" xr:uid="{00000000-0005-0000-0000-0000F63F0000}"/>
    <cellStyle name="Header2 2 17 3" xfId="17112" xr:uid="{00000000-0005-0000-0000-0000F73F0000}"/>
    <cellStyle name="Header2 2 17 3 2" xfId="17113" xr:uid="{00000000-0005-0000-0000-0000F83F0000}"/>
    <cellStyle name="Header2 2 17 4" xfId="17114" xr:uid="{00000000-0005-0000-0000-0000F93F0000}"/>
    <cellStyle name="Header2 2 18" xfId="17115" xr:uid="{00000000-0005-0000-0000-0000FA3F0000}"/>
    <cellStyle name="Header2 2 18 2" xfId="17116" xr:uid="{00000000-0005-0000-0000-0000FB3F0000}"/>
    <cellStyle name="Header2 2 18 2 2" xfId="17117" xr:uid="{00000000-0005-0000-0000-0000FC3F0000}"/>
    <cellStyle name="Header2 2 18 3" xfId="17118" xr:uid="{00000000-0005-0000-0000-0000FD3F0000}"/>
    <cellStyle name="Header2 2 18 3 2" xfId="17119" xr:uid="{00000000-0005-0000-0000-0000FE3F0000}"/>
    <cellStyle name="Header2 2 18 4" xfId="17120" xr:uid="{00000000-0005-0000-0000-0000FF3F0000}"/>
    <cellStyle name="Header2 2 19" xfId="17121" xr:uid="{00000000-0005-0000-0000-000000400000}"/>
    <cellStyle name="Header2 2 19 2" xfId="17122" xr:uid="{00000000-0005-0000-0000-000001400000}"/>
    <cellStyle name="Header2 2 19 2 2" xfId="17123" xr:uid="{00000000-0005-0000-0000-000002400000}"/>
    <cellStyle name="Header2 2 19 3" xfId="17124" xr:uid="{00000000-0005-0000-0000-000003400000}"/>
    <cellStyle name="Header2 2 19 3 2" xfId="17125" xr:uid="{00000000-0005-0000-0000-000004400000}"/>
    <cellStyle name="Header2 2 19 4" xfId="17126" xr:uid="{00000000-0005-0000-0000-000005400000}"/>
    <cellStyle name="Header2 2 2" xfId="17127" xr:uid="{00000000-0005-0000-0000-000006400000}"/>
    <cellStyle name="Header2 2 2 10" xfId="17128" xr:uid="{00000000-0005-0000-0000-000007400000}"/>
    <cellStyle name="Header2 2 2 10 2" xfId="17129" xr:uid="{00000000-0005-0000-0000-000008400000}"/>
    <cellStyle name="Header2 2 2 10 2 2" xfId="17130" xr:uid="{00000000-0005-0000-0000-000009400000}"/>
    <cellStyle name="Header2 2 2 10 3" xfId="17131" xr:uid="{00000000-0005-0000-0000-00000A400000}"/>
    <cellStyle name="Header2 2 2 10 3 2" xfId="17132" xr:uid="{00000000-0005-0000-0000-00000B400000}"/>
    <cellStyle name="Header2 2 2 10 4" xfId="17133" xr:uid="{00000000-0005-0000-0000-00000C400000}"/>
    <cellStyle name="Header2 2 2 11" xfId="17134" xr:uid="{00000000-0005-0000-0000-00000D400000}"/>
    <cellStyle name="Header2 2 2 11 2" xfId="17135" xr:uid="{00000000-0005-0000-0000-00000E400000}"/>
    <cellStyle name="Header2 2 2 11 2 2" xfId="17136" xr:uid="{00000000-0005-0000-0000-00000F400000}"/>
    <cellStyle name="Header2 2 2 11 3" xfId="17137" xr:uid="{00000000-0005-0000-0000-000010400000}"/>
    <cellStyle name="Header2 2 2 11 3 2" xfId="17138" xr:uid="{00000000-0005-0000-0000-000011400000}"/>
    <cellStyle name="Header2 2 2 11 4" xfId="17139" xr:uid="{00000000-0005-0000-0000-000012400000}"/>
    <cellStyle name="Header2 2 2 12" xfId="17140" xr:uid="{00000000-0005-0000-0000-000013400000}"/>
    <cellStyle name="Header2 2 2 12 2" xfId="17141" xr:uid="{00000000-0005-0000-0000-000014400000}"/>
    <cellStyle name="Header2 2 2 12 2 2" xfId="17142" xr:uid="{00000000-0005-0000-0000-000015400000}"/>
    <cellStyle name="Header2 2 2 12 3" xfId="17143" xr:uid="{00000000-0005-0000-0000-000016400000}"/>
    <cellStyle name="Header2 2 2 12 3 2" xfId="17144" xr:uid="{00000000-0005-0000-0000-000017400000}"/>
    <cellStyle name="Header2 2 2 12 4" xfId="17145" xr:uid="{00000000-0005-0000-0000-000018400000}"/>
    <cellStyle name="Header2 2 2 13" xfId="17146" xr:uid="{00000000-0005-0000-0000-000019400000}"/>
    <cellStyle name="Header2 2 2 13 2" xfId="17147" xr:uid="{00000000-0005-0000-0000-00001A400000}"/>
    <cellStyle name="Header2 2 2 13 2 2" xfId="17148" xr:uid="{00000000-0005-0000-0000-00001B400000}"/>
    <cellStyle name="Header2 2 2 13 3" xfId="17149" xr:uid="{00000000-0005-0000-0000-00001C400000}"/>
    <cellStyle name="Header2 2 2 13 3 2" xfId="17150" xr:uid="{00000000-0005-0000-0000-00001D400000}"/>
    <cellStyle name="Header2 2 2 13 4" xfId="17151" xr:uid="{00000000-0005-0000-0000-00001E400000}"/>
    <cellStyle name="Header2 2 2 14" xfId="17152" xr:uid="{00000000-0005-0000-0000-00001F400000}"/>
    <cellStyle name="Header2 2 2 14 2" xfId="17153" xr:uid="{00000000-0005-0000-0000-000020400000}"/>
    <cellStyle name="Header2 2 2 14 2 2" xfId="17154" xr:uid="{00000000-0005-0000-0000-000021400000}"/>
    <cellStyle name="Header2 2 2 14 3" xfId="17155" xr:uid="{00000000-0005-0000-0000-000022400000}"/>
    <cellStyle name="Header2 2 2 14 3 2" xfId="17156" xr:uid="{00000000-0005-0000-0000-000023400000}"/>
    <cellStyle name="Header2 2 2 14 4" xfId="17157" xr:uid="{00000000-0005-0000-0000-000024400000}"/>
    <cellStyle name="Header2 2 2 15" xfId="17158" xr:uid="{00000000-0005-0000-0000-000025400000}"/>
    <cellStyle name="Header2 2 2 15 2" xfId="17159" xr:uid="{00000000-0005-0000-0000-000026400000}"/>
    <cellStyle name="Header2 2 2 15 2 2" xfId="17160" xr:uid="{00000000-0005-0000-0000-000027400000}"/>
    <cellStyle name="Header2 2 2 15 3" xfId="17161" xr:uid="{00000000-0005-0000-0000-000028400000}"/>
    <cellStyle name="Header2 2 2 15 3 2" xfId="17162" xr:uid="{00000000-0005-0000-0000-000029400000}"/>
    <cellStyle name="Header2 2 2 15 4" xfId="17163" xr:uid="{00000000-0005-0000-0000-00002A400000}"/>
    <cellStyle name="Header2 2 2 16" xfId="17164" xr:uid="{00000000-0005-0000-0000-00002B400000}"/>
    <cellStyle name="Header2 2 2 16 2" xfId="17165" xr:uid="{00000000-0005-0000-0000-00002C400000}"/>
    <cellStyle name="Header2 2 2 16 2 2" xfId="17166" xr:uid="{00000000-0005-0000-0000-00002D400000}"/>
    <cellStyle name="Header2 2 2 16 3" xfId="17167" xr:uid="{00000000-0005-0000-0000-00002E400000}"/>
    <cellStyle name="Header2 2 2 16 3 2" xfId="17168" xr:uid="{00000000-0005-0000-0000-00002F400000}"/>
    <cellStyle name="Header2 2 2 16 4" xfId="17169" xr:uid="{00000000-0005-0000-0000-000030400000}"/>
    <cellStyle name="Header2 2 2 17" xfId="17170" xr:uid="{00000000-0005-0000-0000-000031400000}"/>
    <cellStyle name="Header2 2 2 17 2" xfId="17171" xr:uid="{00000000-0005-0000-0000-000032400000}"/>
    <cellStyle name="Header2 2 2 17 2 2" xfId="17172" xr:uid="{00000000-0005-0000-0000-000033400000}"/>
    <cellStyle name="Header2 2 2 17 3" xfId="17173" xr:uid="{00000000-0005-0000-0000-000034400000}"/>
    <cellStyle name="Header2 2 2 17 3 2" xfId="17174" xr:uid="{00000000-0005-0000-0000-000035400000}"/>
    <cellStyle name="Header2 2 2 17 4" xfId="17175" xr:uid="{00000000-0005-0000-0000-000036400000}"/>
    <cellStyle name="Header2 2 2 18" xfId="17176" xr:uid="{00000000-0005-0000-0000-000037400000}"/>
    <cellStyle name="Header2 2 2 18 2" xfId="17177" xr:uid="{00000000-0005-0000-0000-000038400000}"/>
    <cellStyle name="Header2 2 2 18 2 2" xfId="17178" xr:uid="{00000000-0005-0000-0000-000039400000}"/>
    <cellStyle name="Header2 2 2 18 3" xfId="17179" xr:uid="{00000000-0005-0000-0000-00003A400000}"/>
    <cellStyle name="Header2 2 2 18 3 2" xfId="17180" xr:uid="{00000000-0005-0000-0000-00003B400000}"/>
    <cellStyle name="Header2 2 2 18 4" xfId="17181" xr:uid="{00000000-0005-0000-0000-00003C400000}"/>
    <cellStyle name="Header2 2 2 19" xfId="17182" xr:uid="{00000000-0005-0000-0000-00003D400000}"/>
    <cellStyle name="Header2 2 2 19 2" xfId="17183" xr:uid="{00000000-0005-0000-0000-00003E400000}"/>
    <cellStyle name="Header2 2 2 19 2 2" xfId="17184" xr:uid="{00000000-0005-0000-0000-00003F400000}"/>
    <cellStyle name="Header2 2 2 19 3" xfId="17185" xr:uid="{00000000-0005-0000-0000-000040400000}"/>
    <cellStyle name="Header2 2 2 19 3 2" xfId="17186" xr:uid="{00000000-0005-0000-0000-000041400000}"/>
    <cellStyle name="Header2 2 2 19 4" xfId="17187" xr:uid="{00000000-0005-0000-0000-000042400000}"/>
    <cellStyle name="Header2 2 2 2" xfId="17188" xr:uid="{00000000-0005-0000-0000-000043400000}"/>
    <cellStyle name="Header2 2 2 2 2" xfId="17189" xr:uid="{00000000-0005-0000-0000-000044400000}"/>
    <cellStyle name="Header2 2 2 2 2 2" xfId="17190" xr:uid="{00000000-0005-0000-0000-000045400000}"/>
    <cellStyle name="Header2 2 2 2 2 2 2" xfId="17191" xr:uid="{00000000-0005-0000-0000-000046400000}"/>
    <cellStyle name="Header2 2 2 2 2 3" xfId="17192" xr:uid="{00000000-0005-0000-0000-000047400000}"/>
    <cellStyle name="Header2 2 2 2 2 3 2" xfId="17193" xr:uid="{00000000-0005-0000-0000-000048400000}"/>
    <cellStyle name="Header2 2 2 2 3" xfId="17194" xr:uid="{00000000-0005-0000-0000-000049400000}"/>
    <cellStyle name="Header2 2 2 2 3 2" xfId="17195" xr:uid="{00000000-0005-0000-0000-00004A400000}"/>
    <cellStyle name="Header2 2 2 2 4" xfId="17196" xr:uid="{00000000-0005-0000-0000-00004B400000}"/>
    <cellStyle name="Header2 2 2 2 4 2" xfId="17197" xr:uid="{00000000-0005-0000-0000-00004C400000}"/>
    <cellStyle name="Header2 2 2 20" xfId="17198" xr:uid="{00000000-0005-0000-0000-00004D400000}"/>
    <cellStyle name="Header2 2 2 20 2" xfId="17199" xr:uid="{00000000-0005-0000-0000-00004E400000}"/>
    <cellStyle name="Header2 2 2 20 2 2" xfId="17200" xr:uid="{00000000-0005-0000-0000-00004F400000}"/>
    <cellStyle name="Header2 2 2 20 3" xfId="17201" xr:uid="{00000000-0005-0000-0000-000050400000}"/>
    <cellStyle name="Header2 2 2 20 3 2" xfId="17202" xr:uid="{00000000-0005-0000-0000-000051400000}"/>
    <cellStyle name="Header2 2 2 20 4" xfId="17203" xr:uid="{00000000-0005-0000-0000-000052400000}"/>
    <cellStyle name="Header2 2 2 21" xfId="17204" xr:uid="{00000000-0005-0000-0000-000053400000}"/>
    <cellStyle name="Header2 2 2 21 2" xfId="17205" xr:uid="{00000000-0005-0000-0000-000054400000}"/>
    <cellStyle name="Header2 2 2 22" xfId="17206" xr:uid="{00000000-0005-0000-0000-000055400000}"/>
    <cellStyle name="Header2 2 2 22 2" xfId="17207" xr:uid="{00000000-0005-0000-0000-000056400000}"/>
    <cellStyle name="Header2 2 2 3" xfId="17208" xr:uid="{00000000-0005-0000-0000-000057400000}"/>
    <cellStyle name="Header2 2 2 3 2" xfId="17209" xr:uid="{00000000-0005-0000-0000-000058400000}"/>
    <cellStyle name="Header2 2 2 3 2 2" xfId="17210" xr:uid="{00000000-0005-0000-0000-000059400000}"/>
    <cellStyle name="Header2 2 2 3 3" xfId="17211" xr:uid="{00000000-0005-0000-0000-00005A400000}"/>
    <cellStyle name="Header2 2 2 3 3 2" xfId="17212" xr:uid="{00000000-0005-0000-0000-00005B400000}"/>
    <cellStyle name="Header2 2 2 3 4" xfId="17213" xr:uid="{00000000-0005-0000-0000-00005C400000}"/>
    <cellStyle name="Header2 2 2 4" xfId="17214" xr:uid="{00000000-0005-0000-0000-00005D400000}"/>
    <cellStyle name="Header2 2 2 4 2" xfId="17215" xr:uid="{00000000-0005-0000-0000-00005E400000}"/>
    <cellStyle name="Header2 2 2 4 2 2" xfId="17216" xr:uid="{00000000-0005-0000-0000-00005F400000}"/>
    <cellStyle name="Header2 2 2 4 3" xfId="17217" xr:uid="{00000000-0005-0000-0000-000060400000}"/>
    <cellStyle name="Header2 2 2 4 3 2" xfId="17218" xr:uid="{00000000-0005-0000-0000-000061400000}"/>
    <cellStyle name="Header2 2 2 4 4" xfId="17219" xr:uid="{00000000-0005-0000-0000-000062400000}"/>
    <cellStyle name="Header2 2 2 5" xfId="17220" xr:uid="{00000000-0005-0000-0000-000063400000}"/>
    <cellStyle name="Header2 2 2 5 2" xfId="17221" xr:uid="{00000000-0005-0000-0000-000064400000}"/>
    <cellStyle name="Header2 2 2 5 2 2" xfId="17222" xr:uid="{00000000-0005-0000-0000-000065400000}"/>
    <cellStyle name="Header2 2 2 5 3" xfId="17223" xr:uid="{00000000-0005-0000-0000-000066400000}"/>
    <cellStyle name="Header2 2 2 5 3 2" xfId="17224" xr:uid="{00000000-0005-0000-0000-000067400000}"/>
    <cellStyle name="Header2 2 2 5 4" xfId="17225" xr:uid="{00000000-0005-0000-0000-000068400000}"/>
    <cellStyle name="Header2 2 2 6" xfId="17226" xr:uid="{00000000-0005-0000-0000-000069400000}"/>
    <cellStyle name="Header2 2 2 6 2" xfId="17227" xr:uid="{00000000-0005-0000-0000-00006A400000}"/>
    <cellStyle name="Header2 2 2 6 2 2" xfId="17228" xr:uid="{00000000-0005-0000-0000-00006B400000}"/>
    <cellStyle name="Header2 2 2 6 3" xfId="17229" xr:uid="{00000000-0005-0000-0000-00006C400000}"/>
    <cellStyle name="Header2 2 2 6 3 2" xfId="17230" xr:uid="{00000000-0005-0000-0000-00006D400000}"/>
    <cellStyle name="Header2 2 2 6 4" xfId="17231" xr:uid="{00000000-0005-0000-0000-00006E400000}"/>
    <cellStyle name="Header2 2 2 7" xfId="17232" xr:uid="{00000000-0005-0000-0000-00006F400000}"/>
    <cellStyle name="Header2 2 2 7 2" xfId="17233" xr:uid="{00000000-0005-0000-0000-000070400000}"/>
    <cellStyle name="Header2 2 2 7 2 2" xfId="17234" xr:uid="{00000000-0005-0000-0000-000071400000}"/>
    <cellStyle name="Header2 2 2 7 3" xfId="17235" xr:uid="{00000000-0005-0000-0000-000072400000}"/>
    <cellStyle name="Header2 2 2 7 3 2" xfId="17236" xr:uid="{00000000-0005-0000-0000-000073400000}"/>
    <cellStyle name="Header2 2 2 7 4" xfId="17237" xr:uid="{00000000-0005-0000-0000-000074400000}"/>
    <cellStyle name="Header2 2 2 8" xfId="17238" xr:uid="{00000000-0005-0000-0000-000075400000}"/>
    <cellStyle name="Header2 2 2 8 2" xfId="17239" xr:uid="{00000000-0005-0000-0000-000076400000}"/>
    <cellStyle name="Header2 2 2 8 2 2" xfId="17240" xr:uid="{00000000-0005-0000-0000-000077400000}"/>
    <cellStyle name="Header2 2 2 8 3" xfId="17241" xr:uid="{00000000-0005-0000-0000-000078400000}"/>
    <cellStyle name="Header2 2 2 8 3 2" xfId="17242" xr:uid="{00000000-0005-0000-0000-000079400000}"/>
    <cellStyle name="Header2 2 2 8 4" xfId="17243" xr:uid="{00000000-0005-0000-0000-00007A400000}"/>
    <cellStyle name="Header2 2 2 9" xfId="17244" xr:uid="{00000000-0005-0000-0000-00007B400000}"/>
    <cellStyle name="Header2 2 2 9 2" xfId="17245" xr:uid="{00000000-0005-0000-0000-00007C400000}"/>
    <cellStyle name="Header2 2 2 9 2 2" xfId="17246" xr:uid="{00000000-0005-0000-0000-00007D400000}"/>
    <cellStyle name="Header2 2 2 9 3" xfId="17247" xr:uid="{00000000-0005-0000-0000-00007E400000}"/>
    <cellStyle name="Header2 2 2 9 3 2" xfId="17248" xr:uid="{00000000-0005-0000-0000-00007F400000}"/>
    <cellStyle name="Header2 2 2 9 4" xfId="17249" xr:uid="{00000000-0005-0000-0000-000080400000}"/>
    <cellStyle name="Header2 2 20" xfId="17250" xr:uid="{00000000-0005-0000-0000-000081400000}"/>
    <cellStyle name="Header2 2 20 2" xfId="17251" xr:uid="{00000000-0005-0000-0000-000082400000}"/>
    <cellStyle name="Header2 2 20 2 2" xfId="17252" xr:uid="{00000000-0005-0000-0000-000083400000}"/>
    <cellStyle name="Header2 2 20 3" xfId="17253" xr:uid="{00000000-0005-0000-0000-000084400000}"/>
    <cellStyle name="Header2 2 20 3 2" xfId="17254" xr:uid="{00000000-0005-0000-0000-000085400000}"/>
    <cellStyle name="Header2 2 20 4" xfId="17255" xr:uid="{00000000-0005-0000-0000-000086400000}"/>
    <cellStyle name="Header2 2 21" xfId="17256" xr:uid="{00000000-0005-0000-0000-000087400000}"/>
    <cellStyle name="Header2 2 21 2" xfId="17257" xr:uid="{00000000-0005-0000-0000-000088400000}"/>
    <cellStyle name="Header2 2 21 2 2" xfId="17258" xr:uid="{00000000-0005-0000-0000-000089400000}"/>
    <cellStyle name="Header2 2 21 3" xfId="17259" xr:uid="{00000000-0005-0000-0000-00008A400000}"/>
    <cellStyle name="Header2 2 21 3 2" xfId="17260" xr:uid="{00000000-0005-0000-0000-00008B400000}"/>
    <cellStyle name="Header2 2 21 4" xfId="17261" xr:uid="{00000000-0005-0000-0000-00008C400000}"/>
    <cellStyle name="Header2 2 22" xfId="17262" xr:uid="{00000000-0005-0000-0000-00008D400000}"/>
    <cellStyle name="Header2 2 22 2" xfId="17263" xr:uid="{00000000-0005-0000-0000-00008E400000}"/>
    <cellStyle name="Header2 2 22 2 2" xfId="17264" xr:uid="{00000000-0005-0000-0000-00008F400000}"/>
    <cellStyle name="Header2 2 22 3" xfId="17265" xr:uid="{00000000-0005-0000-0000-000090400000}"/>
    <cellStyle name="Header2 2 22 3 2" xfId="17266" xr:uid="{00000000-0005-0000-0000-000091400000}"/>
    <cellStyle name="Header2 2 23" xfId="17267" xr:uid="{00000000-0005-0000-0000-000092400000}"/>
    <cellStyle name="Header2 2 23 2" xfId="17268" xr:uid="{00000000-0005-0000-0000-000093400000}"/>
    <cellStyle name="Header2 2 23 2 2" xfId="17269" xr:uid="{00000000-0005-0000-0000-000094400000}"/>
    <cellStyle name="Header2 2 23 3" xfId="17270" xr:uid="{00000000-0005-0000-0000-000095400000}"/>
    <cellStyle name="Header2 2 24" xfId="17271" xr:uid="{00000000-0005-0000-0000-000096400000}"/>
    <cellStyle name="Header2 2 24 2" xfId="17272" xr:uid="{00000000-0005-0000-0000-000097400000}"/>
    <cellStyle name="Header2 2 25" xfId="17273" xr:uid="{00000000-0005-0000-0000-000098400000}"/>
    <cellStyle name="Header2 2 3" xfId="17274" xr:uid="{00000000-0005-0000-0000-000099400000}"/>
    <cellStyle name="Header2 2 3 10" xfId="17275" xr:uid="{00000000-0005-0000-0000-00009A400000}"/>
    <cellStyle name="Header2 2 3 10 2" xfId="17276" xr:uid="{00000000-0005-0000-0000-00009B400000}"/>
    <cellStyle name="Header2 2 3 10 2 2" xfId="17277" xr:uid="{00000000-0005-0000-0000-00009C400000}"/>
    <cellStyle name="Header2 2 3 10 3" xfId="17278" xr:uid="{00000000-0005-0000-0000-00009D400000}"/>
    <cellStyle name="Header2 2 3 10 3 2" xfId="17279" xr:uid="{00000000-0005-0000-0000-00009E400000}"/>
    <cellStyle name="Header2 2 3 10 4" xfId="17280" xr:uid="{00000000-0005-0000-0000-00009F400000}"/>
    <cellStyle name="Header2 2 3 11" xfId="17281" xr:uid="{00000000-0005-0000-0000-0000A0400000}"/>
    <cellStyle name="Header2 2 3 11 2" xfId="17282" xr:uid="{00000000-0005-0000-0000-0000A1400000}"/>
    <cellStyle name="Header2 2 3 11 2 2" xfId="17283" xr:uid="{00000000-0005-0000-0000-0000A2400000}"/>
    <cellStyle name="Header2 2 3 11 3" xfId="17284" xr:uid="{00000000-0005-0000-0000-0000A3400000}"/>
    <cellStyle name="Header2 2 3 11 3 2" xfId="17285" xr:uid="{00000000-0005-0000-0000-0000A4400000}"/>
    <cellStyle name="Header2 2 3 11 4" xfId="17286" xr:uid="{00000000-0005-0000-0000-0000A5400000}"/>
    <cellStyle name="Header2 2 3 12" xfId="17287" xr:uid="{00000000-0005-0000-0000-0000A6400000}"/>
    <cellStyle name="Header2 2 3 12 2" xfId="17288" xr:uid="{00000000-0005-0000-0000-0000A7400000}"/>
    <cellStyle name="Header2 2 3 12 2 2" xfId="17289" xr:uid="{00000000-0005-0000-0000-0000A8400000}"/>
    <cellStyle name="Header2 2 3 12 3" xfId="17290" xr:uid="{00000000-0005-0000-0000-0000A9400000}"/>
    <cellStyle name="Header2 2 3 12 3 2" xfId="17291" xr:uid="{00000000-0005-0000-0000-0000AA400000}"/>
    <cellStyle name="Header2 2 3 12 4" xfId="17292" xr:uid="{00000000-0005-0000-0000-0000AB400000}"/>
    <cellStyle name="Header2 2 3 13" xfId="17293" xr:uid="{00000000-0005-0000-0000-0000AC400000}"/>
    <cellStyle name="Header2 2 3 13 2" xfId="17294" xr:uid="{00000000-0005-0000-0000-0000AD400000}"/>
    <cellStyle name="Header2 2 3 13 2 2" xfId="17295" xr:uid="{00000000-0005-0000-0000-0000AE400000}"/>
    <cellStyle name="Header2 2 3 13 3" xfId="17296" xr:uid="{00000000-0005-0000-0000-0000AF400000}"/>
    <cellStyle name="Header2 2 3 13 3 2" xfId="17297" xr:uid="{00000000-0005-0000-0000-0000B0400000}"/>
    <cellStyle name="Header2 2 3 13 4" xfId="17298" xr:uid="{00000000-0005-0000-0000-0000B1400000}"/>
    <cellStyle name="Header2 2 3 14" xfId="17299" xr:uid="{00000000-0005-0000-0000-0000B2400000}"/>
    <cellStyle name="Header2 2 3 14 2" xfId="17300" xr:uid="{00000000-0005-0000-0000-0000B3400000}"/>
    <cellStyle name="Header2 2 3 14 2 2" xfId="17301" xr:uid="{00000000-0005-0000-0000-0000B4400000}"/>
    <cellStyle name="Header2 2 3 14 3" xfId="17302" xr:uid="{00000000-0005-0000-0000-0000B5400000}"/>
    <cellStyle name="Header2 2 3 14 3 2" xfId="17303" xr:uid="{00000000-0005-0000-0000-0000B6400000}"/>
    <cellStyle name="Header2 2 3 14 4" xfId="17304" xr:uid="{00000000-0005-0000-0000-0000B7400000}"/>
    <cellStyle name="Header2 2 3 15" xfId="17305" xr:uid="{00000000-0005-0000-0000-0000B8400000}"/>
    <cellStyle name="Header2 2 3 15 2" xfId="17306" xr:uid="{00000000-0005-0000-0000-0000B9400000}"/>
    <cellStyle name="Header2 2 3 15 2 2" xfId="17307" xr:uid="{00000000-0005-0000-0000-0000BA400000}"/>
    <cellStyle name="Header2 2 3 15 3" xfId="17308" xr:uid="{00000000-0005-0000-0000-0000BB400000}"/>
    <cellStyle name="Header2 2 3 15 3 2" xfId="17309" xr:uid="{00000000-0005-0000-0000-0000BC400000}"/>
    <cellStyle name="Header2 2 3 15 4" xfId="17310" xr:uid="{00000000-0005-0000-0000-0000BD400000}"/>
    <cellStyle name="Header2 2 3 16" xfId="17311" xr:uid="{00000000-0005-0000-0000-0000BE400000}"/>
    <cellStyle name="Header2 2 3 16 2" xfId="17312" xr:uid="{00000000-0005-0000-0000-0000BF400000}"/>
    <cellStyle name="Header2 2 3 16 2 2" xfId="17313" xr:uid="{00000000-0005-0000-0000-0000C0400000}"/>
    <cellStyle name="Header2 2 3 16 3" xfId="17314" xr:uid="{00000000-0005-0000-0000-0000C1400000}"/>
    <cellStyle name="Header2 2 3 16 3 2" xfId="17315" xr:uid="{00000000-0005-0000-0000-0000C2400000}"/>
    <cellStyle name="Header2 2 3 16 4" xfId="17316" xr:uid="{00000000-0005-0000-0000-0000C3400000}"/>
    <cellStyle name="Header2 2 3 17" xfId="17317" xr:uid="{00000000-0005-0000-0000-0000C4400000}"/>
    <cellStyle name="Header2 2 3 17 2" xfId="17318" xr:uid="{00000000-0005-0000-0000-0000C5400000}"/>
    <cellStyle name="Header2 2 3 17 2 2" xfId="17319" xr:uid="{00000000-0005-0000-0000-0000C6400000}"/>
    <cellStyle name="Header2 2 3 17 3" xfId="17320" xr:uid="{00000000-0005-0000-0000-0000C7400000}"/>
    <cellStyle name="Header2 2 3 17 3 2" xfId="17321" xr:uid="{00000000-0005-0000-0000-0000C8400000}"/>
    <cellStyle name="Header2 2 3 17 4" xfId="17322" xr:uid="{00000000-0005-0000-0000-0000C9400000}"/>
    <cellStyle name="Header2 2 3 18" xfId="17323" xr:uid="{00000000-0005-0000-0000-0000CA400000}"/>
    <cellStyle name="Header2 2 3 18 2" xfId="17324" xr:uid="{00000000-0005-0000-0000-0000CB400000}"/>
    <cellStyle name="Header2 2 3 18 2 2" xfId="17325" xr:uid="{00000000-0005-0000-0000-0000CC400000}"/>
    <cellStyle name="Header2 2 3 18 3" xfId="17326" xr:uid="{00000000-0005-0000-0000-0000CD400000}"/>
    <cellStyle name="Header2 2 3 18 3 2" xfId="17327" xr:uid="{00000000-0005-0000-0000-0000CE400000}"/>
    <cellStyle name="Header2 2 3 18 4" xfId="17328" xr:uid="{00000000-0005-0000-0000-0000CF400000}"/>
    <cellStyle name="Header2 2 3 19" xfId="17329" xr:uid="{00000000-0005-0000-0000-0000D0400000}"/>
    <cellStyle name="Header2 2 3 19 2" xfId="17330" xr:uid="{00000000-0005-0000-0000-0000D1400000}"/>
    <cellStyle name="Header2 2 3 19 2 2" xfId="17331" xr:uid="{00000000-0005-0000-0000-0000D2400000}"/>
    <cellStyle name="Header2 2 3 19 3" xfId="17332" xr:uid="{00000000-0005-0000-0000-0000D3400000}"/>
    <cellStyle name="Header2 2 3 19 3 2" xfId="17333" xr:uid="{00000000-0005-0000-0000-0000D4400000}"/>
    <cellStyle name="Header2 2 3 19 4" xfId="17334" xr:uid="{00000000-0005-0000-0000-0000D5400000}"/>
    <cellStyle name="Header2 2 3 2" xfId="17335" xr:uid="{00000000-0005-0000-0000-0000D6400000}"/>
    <cellStyle name="Header2 2 3 2 2" xfId="17336" xr:uid="{00000000-0005-0000-0000-0000D7400000}"/>
    <cellStyle name="Header2 2 3 2 2 2" xfId="17337" xr:uid="{00000000-0005-0000-0000-0000D8400000}"/>
    <cellStyle name="Header2 2 3 2 2 2 2" xfId="17338" xr:uid="{00000000-0005-0000-0000-0000D9400000}"/>
    <cellStyle name="Header2 2 3 2 2 3" xfId="17339" xr:uid="{00000000-0005-0000-0000-0000DA400000}"/>
    <cellStyle name="Header2 2 3 2 2 3 2" xfId="17340" xr:uid="{00000000-0005-0000-0000-0000DB400000}"/>
    <cellStyle name="Header2 2 3 2 3" xfId="17341" xr:uid="{00000000-0005-0000-0000-0000DC400000}"/>
    <cellStyle name="Header2 2 3 2 3 2" xfId="17342" xr:uid="{00000000-0005-0000-0000-0000DD400000}"/>
    <cellStyle name="Header2 2 3 2 4" xfId="17343" xr:uid="{00000000-0005-0000-0000-0000DE400000}"/>
    <cellStyle name="Header2 2 3 2 4 2" xfId="17344" xr:uid="{00000000-0005-0000-0000-0000DF400000}"/>
    <cellStyle name="Header2 2 3 20" xfId="17345" xr:uid="{00000000-0005-0000-0000-0000E0400000}"/>
    <cellStyle name="Header2 2 3 20 2" xfId="17346" xr:uid="{00000000-0005-0000-0000-0000E1400000}"/>
    <cellStyle name="Header2 2 3 20 2 2" xfId="17347" xr:uid="{00000000-0005-0000-0000-0000E2400000}"/>
    <cellStyle name="Header2 2 3 20 3" xfId="17348" xr:uid="{00000000-0005-0000-0000-0000E3400000}"/>
    <cellStyle name="Header2 2 3 20 3 2" xfId="17349" xr:uid="{00000000-0005-0000-0000-0000E4400000}"/>
    <cellStyle name="Header2 2 3 20 4" xfId="17350" xr:uid="{00000000-0005-0000-0000-0000E5400000}"/>
    <cellStyle name="Header2 2 3 21" xfId="17351" xr:uid="{00000000-0005-0000-0000-0000E6400000}"/>
    <cellStyle name="Header2 2 3 21 2" xfId="17352" xr:uid="{00000000-0005-0000-0000-0000E7400000}"/>
    <cellStyle name="Header2 2 3 22" xfId="17353" xr:uid="{00000000-0005-0000-0000-0000E8400000}"/>
    <cellStyle name="Header2 2 3 22 2" xfId="17354" xr:uid="{00000000-0005-0000-0000-0000E9400000}"/>
    <cellStyle name="Header2 2 3 3" xfId="17355" xr:uid="{00000000-0005-0000-0000-0000EA400000}"/>
    <cellStyle name="Header2 2 3 3 2" xfId="17356" xr:uid="{00000000-0005-0000-0000-0000EB400000}"/>
    <cellStyle name="Header2 2 3 3 2 2" xfId="17357" xr:uid="{00000000-0005-0000-0000-0000EC400000}"/>
    <cellStyle name="Header2 2 3 3 3" xfId="17358" xr:uid="{00000000-0005-0000-0000-0000ED400000}"/>
    <cellStyle name="Header2 2 3 3 3 2" xfId="17359" xr:uid="{00000000-0005-0000-0000-0000EE400000}"/>
    <cellStyle name="Header2 2 3 3 4" xfId="17360" xr:uid="{00000000-0005-0000-0000-0000EF400000}"/>
    <cellStyle name="Header2 2 3 4" xfId="17361" xr:uid="{00000000-0005-0000-0000-0000F0400000}"/>
    <cellStyle name="Header2 2 3 4 2" xfId="17362" xr:uid="{00000000-0005-0000-0000-0000F1400000}"/>
    <cellStyle name="Header2 2 3 4 2 2" xfId="17363" xr:uid="{00000000-0005-0000-0000-0000F2400000}"/>
    <cellStyle name="Header2 2 3 4 3" xfId="17364" xr:uid="{00000000-0005-0000-0000-0000F3400000}"/>
    <cellStyle name="Header2 2 3 4 3 2" xfId="17365" xr:uid="{00000000-0005-0000-0000-0000F4400000}"/>
    <cellStyle name="Header2 2 3 4 4" xfId="17366" xr:uid="{00000000-0005-0000-0000-0000F5400000}"/>
    <cellStyle name="Header2 2 3 5" xfId="17367" xr:uid="{00000000-0005-0000-0000-0000F6400000}"/>
    <cellStyle name="Header2 2 3 5 2" xfId="17368" xr:uid="{00000000-0005-0000-0000-0000F7400000}"/>
    <cellStyle name="Header2 2 3 5 2 2" xfId="17369" xr:uid="{00000000-0005-0000-0000-0000F8400000}"/>
    <cellStyle name="Header2 2 3 5 3" xfId="17370" xr:uid="{00000000-0005-0000-0000-0000F9400000}"/>
    <cellStyle name="Header2 2 3 5 3 2" xfId="17371" xr:uid="{00000000-0005-0000-0000-0000FA400000}"/>
    <cellStyle name="Header2 2 3 5 4" xfId="17372" xr:uid="{00000000-0005-0000-0000-0000FB400000}"/>
    <cellStyle name="Header2 2 3 6" xfId="17373" xr:uid="{00000000-0005-0000-0000-0000FC400000}"/>
    <cellStyle name="Header2 2 3 6 2" xfId="17374" xr:uid="{00000000-0005-0000-0000-0000FD400000}"/>
    <cellStyle name="Header2 2 3 6 2 2" xfId="17375" xr:uid="{00000000-0005-0000-0000-0000FE400000}"/>
    <cellStyle name="Header2 2 3 6 3" xfId="17376" xr:uid="{00000000-0005-0000-0000-0000FF400000}"/>
    <cellStyle name="Header2 2 3 6 3 2" xfId="17377" xr:uid="{00000000-0005-0000-0000-000000410000}"/>
    <cellStyle name="Header2 2 3 6 4" xfId="17378" xr:uid="{00000000-0005-0000-0000-000001410000}"/>
    <cellStyle name="Header2 2 3 7" xfId="17379" xr:uid="{00000000-0005-0000-0000-000002410000}"/>
    <cellStyle name="Header2 2 3 7 2" xfId="17380" xr:uid="{00000000-0005-0000-0000-000003410000}"/>
    <cellStyle name="Header2 2 3 7 2 2" xfId="17381" xr:uid="{00000000-0005-0000-0000-000004410000}"/>
    <cellStyle name="Header2 2 3 7 3" xfId="17382" xr:uid="{00000000-0005-0000-0000-000005410000}"/>
    <cellStyle name="Header2 2 3 7 3 2" xfId="17383" xr:uid="{00000000-0005-0000-0000-000006410000}"/>
    <cellStyle name="Header2 2 3 7 4" xfId="17384" xr:uid="{00000000-0005-0000-0000-000007410000}"/>
    <cellStyle name="Header2 2 3 8" xfId="17385" xr:uid="{00000000-0005-0000-0000-000008410000}"/>
    <cellStyle name="Header2 2 3 8 2" xfId="17386" xr:uid="{00000000-0005-0000-0000-000009410000}"/>
    <cellStyle name="Header2 2 3 8 2 2" xfId="17387" xr:uid="{00000000-0005-0000-0000-00000A410000}"/>
    <cellStyle name="Header2 2 3 8 3" xfId="17388" xr:uid="{00000000-0005-0000-0000-00000B410000}"/>
    <cellStyle name="Header2 2 3 8 3 2" xfId="17389" xr:uid="{00000000-0005-0000-0000-00000C410000}"/>
    <cellStyle name="Header2 2 3 8 4" xfId="17390" xr:uid="{00000000-0005-0000-0000-00000D410000}"/>
    <cellStyle name="Header2 2 3 9" xfId="17391" xr:uid="{00000000-0005-0000-0000-00000E410000}"/>
    <cellStyle name="Header2 2 3 9 2" xfId="17392" xr:uid="{00000000-0005-0000-0000-00000F410000}"/>
    <cellStyle name="Header2 2 3 9 2 2" xfId="17393" xr:uid="{00000000-0005-0000-0000-000010410000}"/>
    <cellStyle name="Header2 2 3 9 3" xfId="17394" xr:uid="{00000000-0005-0000-0000-000011410000}"/>
    <cellStyle name="Header2 2 3 9 3 2" xfId="17395" xr:uid="{00000000-0005-0000-0000-000012410000}"/>
    <cellStyle name="Header2 2 3 9 4" xfId="17396" xr:uid="{00000000-0005-0000-0000-000013410000}"/>
    <cellStyle name="Header2 2 4" xfId="17397" xr:uid="{00000000-0005-0000-0000-000014410000}"/>
    <cellStyle name="Header2 2 4 2" xfId="17398" xr:uid="{00000000-0005-0000-0000-000015410000}"/>
    <cellStyle name="Header2 2 4 2 2" xfId="17399" xr:uid="{00000000-0005-0000-0000-000016410000}"/>
    <cellStyle name="Header2 2 4 3" xfId="17400" xr:uid="{00000000-0005-0000-0000-000017410000}"/>
    <cellStyle name="Header2 2 4 3 2" xfId="17401" xr:uid="{00000000-0005-0000-0000-000018410000}"/>
    <cellStyle name="Header2 2 4 4" xfId="17402" xr:uid="{00000000-0005-0000-0000-000019410000}"/>
    <cellStyle name="Header2 2 5" xfId="17403" xr:uid="{00000000-0005-0000-0000-00001A410000}"/>
    <cellStyle name="Header2 2 5 2" xfId="17404" xr:uid="{00000000-0005-0000-0000-00001B410000}"/>
    <cellStyle name="Header2 2 5 2 2" xfId="17405" xr:uid="{00000000-0005-0000-0000-00001C410000}"/>
    <cellStyle name="Header2 2 5 3" xfId="17406" xr:uid="{00000000-0005-0000-0000-00001D410000}"/>
    <cellStyle name="Header2 2 5 3 2" xfId="17407" xr:uid="{00000000-0005-0000-0000-00001E410000}"/>
    <cellStyle name="Header2 2 5 4" xfId="17408" xr:uid="{00000000-0005-0000-0000-00001F410000}"/>
    <cellStyle name="Header2 2 6" xfId="17409" xr:uid="{00000000-0005-0000-0000-000020410000}"/>
    <cellStyle name="Header2 2 6 2" xfId="17410" xr:uid="{00000000-0005-0000-0000-000021410000}"/>
    <cellStyle name="Header2 2 6 2 2" xfId="17411" xr:uid="{00000000-0005-0000-0000-000022410000}"/>
    <cellStyle name="Header2 2 6 3" xfId="17412" xr:uid="{00000000-0005-0000-0000-000023410000}"/>
    <cellStyle name="Header2 2 6 3 2" xfId="17413" xr:uid="{00000000-0005-0000-0000-000024410000}"/>
    <cellStyle name="Header2 2 6 4" xfId="17414" xr:uid="{00000000-0005-0000-0000-000025410000}"/>
    <cellStyle name="Header2 2 7" xfId="17415" xr:uid="{00000000-0005-0000-0000-000026410000}"/>
    <cellStyle name="Header2 2 7 2" xfId="17416" xr:uid="{00000000-0005-0000-0000-000027410000}"/>
    <cellStyle name="Header2 2 7 2 2" xfId="17417" xr:uid="{00000000-0005-0000-0000-000028410000}"/>
    <cellStyle name="Header2 2 7 3" xfId="17418" xr:uid="{00000000-0005-0000-0000-000029410000}"/>
    <cellStyle name="Header2 2 7 3 2" xfId="17419" xr:uid="{00000000-0005-0000-0000-00002A410000}"/>
    <cellStyle name="Header2 2 7 4" xfId="17420" xr:uid="{00000000-0005-0000-0000-00002B410000}"/>
    <cellStyle name="Header2 2 8" xfId="17421" xr:uid="{00000000-0005-0000-0000-00002C410000}"/>
    <cellStyle name="Header2 2 8 2" xfId="17422" xr:uid="{00000000-0005-0000-0000-00002D410000}"/>
    <cellStyle name="Header2 2 8 2 2" xfId="17423" xr:uid="{00000000-0005-0000-0000-00002E410000}"/>
    <cellStyle name="Header2 2 8 3" xfId="17424" xr:uid="{00000000-0005-0000-0000-00002F410000}"/>
    <cellStyle name="Header2 2 8 3 2" xfId="17425" xr:uid="{00000000-0005-0000-0000-000030410000}"/>
    <cellStyle name="Header2 2 8 4" xfId="17426" xr:uid="{00000000-0005-0000-0000-000031410000}"/>
    <cellStyle name="Header2 2 9" xfId="17427" xr:uid="{00000000-0005-0000-0000-000032410000}"/>
    <cellStyle name="Header2 2 9 2" xfId="17428" xr:uid="{00000000-0005-0000-0000-000033410000}"/>
    <cellStyle name="Header2 2 9 2 2" xfId="17429" xr:uid="{00000000-0005-0000-0000-000034410000}"/>
    <cellStyle name="Header2 2 9 3" xfId="17430" xr:uid="{00000000-0005-0000-0000-000035410000}"/>
    <cellStyle name="Header2 2 9 3 2" xfId="17431" xr:uid="{00000000-0005-0000-0000-000036410000}"/>
    <cellStyle name="Header2 2 9 4" xfId="17432" xr:uid="{00000000-0005-0000-0000-000037410000}"/>
    <cellStyle name="Header2 20" xfId="17433" xr:uid="{00000000-0005-0000-0000-000038410000}"/>
    <cellStyle name="Header2 20 2" xfId="17434" xr:uid="{00000000-0005-0000-0000-000039410000}"/>
    <cellStyle name="Header2 20 2 2" xfId="17435" xr:uid="{00000000-0005-0000-0000-00003A410000}"/>
    <cellStyle name="Header2 20 3" xfId="17436" xr:uid="{00000000-0005-0000-0000-00003B410000}"/>
    <cellStyle name="Header2 20 3 2" xfId="17437" xr:uid="{00000000-0005-0000-0000-00003C410000}"/>
    <cellStyle name="Header2 20 4" xfId="17438" xr:uid="{00000000-0005-0000-0000-00003D410000}"/>
    <cellStyle name="Header2 21" xfId="17439" xr:uid="{00000000-0005-0000-0000-00003E410000}"/>
    <cellStyle name="Header2 21 2" xfId="17440" xr:uid="{00000000-0005-0000-0000-00003F410000}"/>
    <cellStyle name="Header2 21 2 2" xfId="17441" xr:uid="{00000000-0005-0000-0000-000040410000}"/>
    <cellStyle name="Header2 21 3" xfId="17442" xr:uid="{00000000-0005-0000-0000-000041410000}"/>
    <cellStyle name="Header2 21 3 2" xfId="17443" xr:uid="{00000000-0005-0000-0000-000042410000}"/>
    <cellStyle name="Header2 21 4" xfId="17444" xr:uid="{00000000-0005-0000-0000-000043410000}"/>
    <cellStyle name="Header2 22" xfId="17445" xr:uid="{00000000-0005-0000-0000-000044410000}"/>
    <cellStyle name="Header2 22 2" xfId="17446" xr:uid="{00000000-0005-0000-0000-000045410000}"/>
    <cellStyle name="Header2 22 2 2" xfId="17447" xr:uid="{00000000-0005-0000-0000-000046410000}"/>
    <cellStyle name="Header2 22 3" xfId="17448" xr:uid="{00000000-0005-0000-0000-000047410000}"/>
    <cellStyle name="Header2 22 3 2" xfId="17449" xr:uid="{00000000-0005-0000-0000-000048410000}"/>
    <cellStyle name="Header2 22 4" xfId="17450" xr:uid="{00000000-0005-0000-0000-000049410000}"/>
    <cellStyle name="Header2 23" xfId="17451" xr:uid="{00000000-0005-0000-0000-00004A410000}"/>
    <cellStyle name="Header2 23 2" xfId="17452" xr:uid="{00000000-0005-0000-0000-00004B410000}"/>
    <cellStyle name="Header2 23 2 2" xfId="17453" xr:uid="{00000000-0005-0000-0000-00004C410000}"/>
    <cellStyle name="Header2 23 3" xfId="17454" xr:uid="{00000000-0005-0000-0000-00004D410000}"/>
    <cellStyle name="Header2 23 3 2" xfId="17455" xr:uid="{00000000-0005-0000-0000-00004E410000}"/>
    <cellStyle name="Header2 24" xfId="17456" xr:uid="{00000000-0005-0000-0000-00004F410000}"/>
    <cellStyle name="Header2 24 2" xfId="17457" xr:uid="{00000000-0005-0000-0000-000050410000}"/>
    <cellStyle name="Header2 24 2 2" xfId="17458" xr:uid="{00000000-0005-0000-0000-000051410000}"/>
    <cellStyle name="Header2 24 3" xfId="17459" xr:uid="{00000000-0005-0000-0000-000052410000}"/>
    <cellStyle name="Header2 25" xfId="17460" xr:uid="{00000000-0005-0000-0000-000053410000}"/>
    <cellStyle name="Header2 25 2" xfId="17461" xr:uid="{00000000-0005-0000-0000-000054410000}"/>
    <cellStyle name="Header2 26" xfId="17462" xr:uid="{00000000-0005-0000-0000-000055410000}"/>
    <cellStyle name="Header2 27" xfId="17463" xr:uid="{00000000-0005-0000-0000-000056410000}"/>
    <cellStyle name="Header2 28" xfId="17464" xr:uid="{00000000-0005-0000-0000-000057410000}"/>
    <cellStyle name="Header2 3" xfId="17465" xr:uid="{00000000-0005-0000-0000-000058410000}"/>
    <cellStyle name="Header2 3 10" xfId="17466" xr:uid="{00000000-0005-0000-0000-000059410000}"/>
    <cellStyle name="Header2 3 10 2" xfId="17467" xr:uid="{00000000-0005-0000-0000-00005A410000}"/>
    <cellStyle name="Header2 3 10 2 2" xfId="17468" xr:uid="{00000000-0005-0000-0000-00005B410000}"/>
    <cellStyle name="Header2 3 10 3" xfId="17469" xr:uid="{00000000-0005-0000-0000-00005C410000}"/>
    <cellStyle name="Header2 3 10 3 2" xfId="17470" xr:uid="{00000000-0005-0000-0000-00005D410000}"/>
    <cellStyle name="Header2 3 10 4" xfId="17471" xr:uid="{00000000-0005-0000-0000-00005E410000}"/>
    <cellStyle name="Header2 3 11" xfId="17472" xr:uid="{00000000-0005-0000-0000-00005F410000}"/>
    <cellStyle name="Header2 3 11 2" xfId="17473" xr:uid="{00000000-0005-0000-0000-000060410000}"/>
    <cellStyle name="Header2 3 11 2 2" xfId="17474" xr:uid="{00000000-0005-0000-0000-000061410000}"/>
    <cellStyle name="Header2 3 11 3" xfId="17475" xr:uid="{00000000-0005-0000-0000-000062410000}"/>
    <cellStyle name="Header2 3 11 3 2" xfId="17476" xr:uid="{00000000-0005-0000-0000-000063410000}"/>
    <cellStyle name="Header2 3 11 4" xfId="17477" xr:uid="{00000000-0005-0000-0000-000064410000}"/>
    <cellStyle name="Header2 3 12" xfId="17478" xr:uid="{00000000-0005-0000-0000-000065410000}"/>
    <cellStyle name="Header2 3 12 2" xfId="17479" xr:uid="{00000000-0005-0000-0000-000066410000}"/>
    <cellStyle name="Header2 3 12 2 2" xfId="17480" xr:uid="{00000000-0005-0000-0000-000067410000}"/>
    <cellStyle name="Header2 3 12 3" xfId="17481" xr:uid="{00000000-0005-0000-0000-000068410000}"/>
    <cellStyle name="Header2 3 12 3 2" xfId="17482" xr:uid="{00000000-0005-0000-0000-000069410000}"/>
    <cellStyle name="Header2 3 12 4" xfId="17483" xr:uid="{00000000-0005-0000-0000-00006A410000}"/>
    <cellStyle name="Header2 3 13" xfId="17484" xr:uid="{00000000-0005-0000-0000-00006B410000}"/>
    <cellStyle name="Header2 3 13 2" xfId="17485" xr:uid="{00000000-0005-0000-0000-00006C410000}"/>
    <cellStyle name="Header2 3 13 2 2" xfId="17486" xr:uid="{00000000-0005-0000-0000-00006D410000}"/>
    <cellStyle name="Header2 3 13 3" xfId="17487" xr:uid="{00000000-0005-0000-0000-00006E410000}"/>
    <cellStyle name="Header2 3 13 3 2" xfId="17488" xr:uid="{00000000-0005-0000-0000-00006F410000}"/>
    <cellStyle name="Header2 3 13 4" xfId="17489" xr:uid="{00000000-0005-0000-0000-000070410000}"/>
    <cellStyle name="Header2 3 14" xfId="17490" xr:uid="{00000000-0005-0000-0000-000071410000}"/>
    <cellStyle name="Header2 3 14 2" xfId="17491" xr:uid="{00000000-0005-0000-0000-000072410000}"/>
    <cellStyle name="Header2 3 14 2 2" xfId="17492" xr:uid="{00000000-0005-0000-0000-000073410000}"/>
    <cellStyle name="Header2 3 14 3" xfId="17493" xr:uid="{00000000-0005-0000-0000-000074410000}"/>
    <cellStyle name="Header2 3 14 3 2" xfId="17494" xr:uid="{00000000-0005-0000-0000-000075410000}"/>
    <cellStyle name="Header2 3 14 4" xfId="17495" xr:uid="{00000000-0005-0000-0000-000076410000}"/>
    <cellStyle name="Header2 3 15" xfId="17496" xr:uid="{00000000-0005-0000-0000-000077410000}"/>
    <cellStyle name="Header2 3 15 2" xfId="17497" xr:uid="{00000000-0005-0000-0000-000078410000}"/>
    <cellStyle name="Header2 3 15 2 2" xfId="17498" xr:uid="{00000000-0005-0000-0000-000079410000}"/>
    <cellStyle name="Header2 3 15 3" xfId="17499" xr:uid="{00000000-0005-0000-0000-00007A410000}"/>
    <cellStyle name="Header2 3 15 3 2" xfId="17500" xr:uid="{00000000-0005-0000-0000-00007B410000}"/>
    <cellStyle name="Header2 3 15 4" xfId="17501" xr:uid="{00000000-0005-0000-0000-00007C410000}"/>
    <cellStyle name="Header2 3 16" xfId="17502" xr:uid="{00000000-0005-0000-0000-00007D410000}"/>
    <cellStyle name="Header2 3 16 2" xfId="17503" xr:uid="{00000000-0005-0000-0000-00007E410000}"/>
    <cellStyle name="Header2 3 16 2 2" xfId="17504" xr:uid="{00000000-0005-0000-0000-00007F410000}"/>
    <cellStyle name="Header2 3 16 3" xfId="17505" xr:uid="{00000000-0005-0000-0000-000080410000}"/>
    <cellStyle name="Header2 3 16 3 2" xfId="17506" xr:uid="{00000000-0005-0000-0000-000081410000}"/>
    <cellStyle name="Header2 3 16 4" xfId="17507" xr:uid="{00000000-0005-0000-0000-000082410000}"/>
    <cellStyle name="Header2 3 17" xfId="17508" xr:uid="{00000000-0005-0000-0000-000083410000}"/>
    <cellStyle name="Header2 3 17 2" xfId="17509" xr:uid="{00000000-0005-0000-0000-000084410000}"/>
    <cellStyle name="Header2 3 17 2 2" xfId="17510" xr:uid="{00000000-0005-0000-0000-000085410000}"/>
    <cellStyle name="Header2 3 17 3" xfId="17511" xr:uid="{00000000-0005-0000-0000-000086410000}"/>
    <cellStyle name="Header2 3 17 3 2" xfId="17512" xr:uid="{00000000-0005-0000-0000-000087410000}"/>
    <cellStyle name="Header2 3 17 4" xfId="17513" xr:uid="{00000000-0005-0000-0000-000088410000}"/>
    <cellStyle name="Header2 3 18" xfId="17514" xr:uid="{00000000-0005-0000-0000-000089410000}"/>
    <cellStyle name="Header2 3 18 2" xfId="17515" xr:uid="{00000000-0005-0000-0000-00008A410000}"/>
    <cellStyle name="Header2 3 18 2 2" xfId="17516" xr:uid="{00000000-0005-0000-0000-00008B410000}"/>
    <cellStyle name="Header2 3 18 3" xfId="17517" xr:uid="{00000000-0005-0000-0000-00008C410000}"/>
    <cellStyle name="Header2 3 18 3 2" xfId="17518" xr:uid="{00000000-0005-0000-0000-00008D410000}"/>
    <cellStyle name="Header2 3 18 4" xfId="17519" xr:uid="{00000000-0005-0000-0000-00008E410000}"/>
    <cellStyle name="Header2 3 19" xfId="17520" xr:uid="{00000000-0005-0000-0000-00008F410000}"/>
    <cellStyle name="Header2 3 19 2" xfId="17521" xr:uid="{00000000-0005-0000-0000-000090410000}"/>
    <cellStyle name="Header2 3 19 2 2" xfId="17522" xr:uid="{00000000-0005-0000-0000-000091410000}"/>
    <cellStyle name="Header2 3 19 3" xfId="17523" xr:uid="{00000000-0005-0000-0000-000092410000}"/>
    <cellStyle name="Header2 3 19 3 2" xfId="17524" xr:uid="{00000000-0005-0000-0000-000093410000}"/>
    <cellStyle name="Header2 3 19 4" xfId="17525" xr:uid="{00000000-0005-0000-0000-000094410000}"/>
    <cellStyle name="Header2 3 2" xfId="17526" xr:uid="{00000000-0005-0000-0000-000095410000}"/>
    <cellStyle name="Header2 3 2 2" xfId="17527" xr:uid="{00000000-0005-0000-0000-000096410000}"/>
    <cellStyle name="Header2 3 2 2 2" xfId="17528" xr:uid="{00000000-0005-0000-0000-000097410000}"/>
    <cellStyle name="Header2 3 2 2 2 2" xfId="17529" xr:uid="{00000000-0005-0000-0000-000098410000}"/>
    <cellStyle name="Header2 3 2 2 3" xfId="17530" xr:uid="{00000000-0005-0000-0000-000099410000}"/>
    <cellStyle name="Header2 3 2 2 3 2" xfId="17531" xr:uid="{00000000-0005-0000-0000-00009A410000}"/>
    <cellStyle name="Header2 3 2 3" xfId="17532" xr:uid="{00000000-0005-0000-0000-00009B410000}"/>
    <cellStyle name="Header2 3 2 3 2" xfId="17533" xr:uid="{00000000-0005-0000-0000-00009C410000}"/>
    <cellStyle name="Header2 3 2 4" xfId="17534" xr:uid="{00000000-0005-0000-0000-00009D410000}"/>
    <cellStyle name="Header2 3 2 4 2" xfId="17535" xr:uid="{00000000-0005-0000-0000-00009E410000}"/>
    <cellStyle name="Header2 3 20" xfId="17536" xr:uid="{00000000-0005-0000-0000-00009F410000}"/>
    <cellStyle name="Header2 3 20 2" xfId="17537" xr:uid="{00000000-0005-0000-0000-0000A0410000}"/>
    <cellStyle name="Header2 3 20 2 2" xfId="17538" xr:uid="{00000000-0005-0000-0000-0000A1410000}"/>
    <cellStyle name="Header2 3 20 3" xfId="17539" xr:uid="{00000000-0005-0000-0000-0000A2410000}"/>
    <cellStyle name="Header2 3 20 3 2" xfId="17540" xr:uid="{00000000-0005-0000-0000-0000A3410000}"/>
    <cellStyle name="Header2 3 20 4" xfId="17541" xr:uid="{00000000-0005-0000-0000-0000A4410000}"/>
    <cellStyle name="Header2 3 21" xfId="17542" xr:uid="{00000000-0005-0000-0000-0000A5410000}"/>
    <cellStyle name="Header2 3 21 2" xfId="17543" xr:uid="{00000000-0005-0000-0000-0000A6410000}"/>
    <cellStyle name="Header2 3 22" xfId="17544" xr:uid="{00000000-0005-0000-0000-0000A7410000}"/>
    <cellStyle name="Header2 3 22 2" xfId="17545" xr:uid="{00000000-0005-0000-0000-0000A8410000}"/>
    <cellStyle name="Header2 3 23" xfId="17546" xr:uid="{00000000-0005-0000-0000-0000A9410000}"/>
    <cellStyle name="Header2 3 3" xfId="17547" xr:uid="{00000000-0005-0000-0000-0000AA410000}"/>
    <cellStyle name="Header2 3 3 2" xfId="17548" xr:uid="{00000000-0005-0000-0000-0000AB410000}"/>
    <cellStyle name="Header2 3 3 2 2" xfId="17549" xr:uid="{00000000-0005-0000-0000-0000AC410000}"/>
    <cellStyle name="Header2 3 3 3" xfId="17550" xr:uid="{00000000-0005-0000-0000-0000AD410000}"/>
    <cellStyle name="Header2 3 3 3 2" xfId="17551" xr:uid="{00000000-0005-0000-0000-0000AE410000}"/>
    <cellStyle name="Header2 3 3 4" xfId="17552" xr:uid="{00000000-0005-0000-0000-0000AF410000}"/>
    <cellStyle name="Header2 3 4" xfId="17553" xr:uid="{00000000-0005-0000-0000-0000B0410000}"/>
    <cellStyle name="Header2 3 4 2" xfId="17554" xr:uid="{00000000-0005-0000-0000-0000B1410000}"/>
    <cellStyle name="Header2 3 4 2 2" xfId="17555" xr:uid="{00000000-0005-0000-0000-0000B2410000}"/>
    <cellStyle name="Header2 3 4 3" xfId="17556" xr:uid="{00000000-0005-0000-0000-0000B3410000}"/>
    <cellStyle name="Header2 3 4 3 2" xfId="17557" xr:uid="{00000000-0005-0000-0000-0000B4410000}"/>
    <cellStyle name="Header2 3 4 4" xfId="17558" xr:uid="{00000000-0005-0000-0000-0000B5410000}"/>
    <cellStyle name="Header2 3 5" xfId="17559" xr:uid="{00000000-0005-0000-0000-0000B6410000}"/>
    <cellStyle name="Header2 3 5 2" xfId="17560" xr:uid="{00000000-0005-0000-0000-0000B7410000}"/>
    <cellStyle name="Header2 3 5 2 2" xfId="17561" xr:uid="{00000000-0005-0000-0000-0000B8410000}"/>
    <cellStyle name="Header2 3 5 3" xfId="17562" xr:uid="{00000000-0005-0000-0000-0000B9410000}"/>
    <cellStyle name="Header2 3 5 3 2" xfId="17563" xr:uid="{00000000-0005-0000-0000-0000BA410000}"/>
    <cellStyle name="Header2 3 5 4" xfId="17564" xr:uid="{00000000-0005-0000-0000-0000BB410000}"/>
    <cellStyle name="Header2 3 6" xfId="17565" xr:uid="{00000000-0005-0000-0000-0000BC410000}"/>
    <cellStyle name="Header2 3 6 2" xfId="17566" xr:uid="{00000000-0005-0000-0000-0000BD410000}"/>
    <cellStyle name="Header2 3 6 2 2" xfId="17567" xr:uid="{00000000-0005-0000-0000-0000BE410000}"/>
    <cellStyle name="Header2 3 6 3" xfId="17568" xr:uid="{00000000-0005-0000-0000-0000BF410000}"/>
    <cellStyle name="Header2 3 6 3 2" xfId="17569" xr:uid="{00000000-0005-0000-0000-0000C0410000}"/>
    <cellStyle name="Header2 3 6 4" xfId="17570" xr:uid="{00000000-0005-0000-0000-0000C1410000}"/>
    <cellStyle name="Header2 3 7" xfId="17571" xr:uid="{00000000-0005-0000-0000-0000C2410000}"/>
    <cellStyle name="Header2 3 7 2" xfId="17572" xr:uid="{00000000-0005-0000-0000-0000C3410000}"/>
    <cellStyle name="Header2 3 7 2 2" xfId="17573" xr:uid="{00000000-0005-0000-0000-0000C4410000}"/>
    <cellStyle name="Header2 3 7 3" xfId="17574" xr:uid="{00000000-0005-0000-0000-0000C5410000}"/>
    <cellStyle name="Header2 3 7 3 2" xfId="17575" xr:uid="{00000000-0005-0000-0000-0000C6410000}"/>
    <cellStyle name="Header2 3 7 4" xfId="17576" xr:uid="{00000000-0005-0000-0000-0000C7410000}"/>
    <cellStyle name="Header2 3 8" xfId="17577" xr:uid="{00000000-0005-0000-0000-0000C8410000}"/>
    <cellStyle name="Header2 3 8 2" xfId="17578" xr:uid="{00000000-0005-0000-0000-0000C9410000}"/>
    <cellStyle name="Header2 3 8 2 2" xfId="17579" xr:uid="{00000000-0005-0000-0000-0000CA410000}"/>
    <cellStyle name="Header2 3 8 3" xfId="17580" xr:uid="{00000000-0005-0000-0000-0000CB410000}"/>
    <cellStyle name="Header2 3 8 3 2" xfId="17581" xr:uid="{00000000-0005-0000-0000-0000CC410000}"/>
    <cellStyle name="Header2 3 8 4" xfId="17582" xr:uid="{00000000-0005-0000-0000-0000CD410000}"/>
    <cellStyle name="Header2 3 9" xfId="17583" xr:uid="{00000000-0005-0000-0000-0000CE410000}"/>
    <cellStyle name="Header2 3 9 2" xfId="17584" xr:uid="{00000000-0005-0000-0000-0000CF410000}"/>
    <cellStyle name="Header2 3 9 2 2" xfId="17585" xr:uid="{00000000-0005-0000-0000-0000D0410000}"/>
    <cellStyle name="Header2 3 9 3" xfId="17586" xr:uid="{00000000-0005-0000-0000-0000D1410000}"/>
    <cellStyle name="Header2 3 9 3 2" xfId="17587" xr:uid="{00000000-0005-0000-0000-0000D2410000}"/>
    <cellStyle name="Header2 3 9 4" xfId="17588" xr:uid="{00000000-0005-0000-0000-0000D3410000}"/>
    <cellStyle name="Header2 4" xfId="17589" xr:uid="{00000000-0005-0000-0000-0000D4410000}"/>
    <cellStyle name="Header2 4 10" xfId="17590" xr:uid="{00000000-0005-0000-0000-0000D5410000}"/>
    <cellStyle name="Header2 4 10 2" xfId="17591" xr:uid="{00000000-0005-0000-0000-0000D6410000}"/>
    <cellStyle name="Header2 4 10 2 2" xfId="17592" xr:uid="{00000000-0005-0000-0000-0000D7410000}"/>
    <cellStyle name="Header2 4 10 3" xfId="17593" xr:uid="{00000000-0005-0000-0000-0000D8410000}"/>
    <cellStyle name="Header2 4 10 3 2" xfId="17594" xr:uid="{00000000-0005-0000-0000-0000D9410000}"/>
    <cellStyle name="Header2 4 10 4" xfId="17595" xr:uid="{00000000-0005-0000-0000-0000DA410000}"/>
    <cellStyle name="Header2 4 11" xfId="17596" xr:uid="{00000000-0005-0000-0000-0000DB410000}"/>
    <cellStyle name="Header2 4 11 2" xfId="17597" xr:uid="{00000000-0005-0000-0000-0000DC410000}"/>
    <cellStyle name="Header2 4 11 2 2" xfId="17598" xr:uid="{00000000-0005-0000-0000-0000DD410000}"/>
    <cellStyle name="Header2 4 11 3" xfId="17599" xr:uid="{00000000-0005-0000-0000-0000DE410000}"/>
    <cellStyle name="Header2 4 11 3 2" xfId="17600" xr:uid="{00000000-0005-0000-0000-0000DF410000}"/>
    <cellStyle name="Header2 4 11 4" xfId="17601" xr:uid="{00000000-0005-0000-0000-0000E0410000}"/>
    <cellStyle name="Header2 4 12" xfId="17602" xr:uid="{00000000-0005-0000-0000-0000E1410000}"/>
    <cellStyle name="Header2 4 12 2" xfId="17603" xr:uid="{00000000-0005-0000-0000-0000E2410000}"/>
    <cellStyle name="Header2 4 12 2 2" xfId="17604" xr:uid="{00000000-0005-0000-0000-0000E3410000}"/>
    <cellStyle name="Header2 4 12 3" xfId="17605" xr:uid="{00000000-0005-0000-0000-0000E4410000}"/>
    <cellStyle name="Header2 4 12 3 2" xfId="17606" xr:uid="{00000000-0005-0000-0000-0000E5410000}"/>
    <cellStyle name="Header2 4 12 4" xfId="17607" xr:uid="{00000000-0005-0000-0000-0000E6410000}"/>
    <cellStyle name="Header2 4 13" xfId="17608" xr:uid="{00000000-0005-0000-0000-0000E7410000}"/>
    <cellStyle name="Header2 4 13 2" xfId="17609" xr:uid="{00000000-0005-0000-0000-0000E8410000}"/>
    <cellStyle name="Header2 4 13 2 2" xfId="17610" xr:uid="{00000000-0005-0000-0000-0000E9410000}"/>
    <cellStyle name="Header2 4 13 3" xfId="17611" xr:uid="{00000000-0005-0000-0000-0000EA410000}"/>
    <cellStyle name="Header2 4 13 3 2" xfId="17612" xr:uid="{00000000-0005-0000-0000-0000EB410000}"/>
    <cellStyle name="Header2 4 13 4" xfId="17613" xr:uid="{00000000-0005-0000-0000-0000EC410000}"/>
    <cellStyle name="Header2 4 14" xfId="17614" xr:uid="{00000000-0005-0000-0000-0000ED410000}"/>
    <cellStyle name="Header2 4 14 2" xfId="17615" xr:uid="{00000000-0005-0000-0000-0000EE410000}"/>
    <cellStyle name="Header2 4 14 2 2" xfId="17616" xr:uid="{00000000-0005-0000-0000-0000EF410000}"/>
    <cellStyle name="Header2 4 14 3" xfId="17617" xr:uid="{00000000-0005-0000-0000-0000F0410000}"/>
    <cellStyle name="Header2 4 14 3 2" xfId="17618" xr:uid="{00000000-0005-0000-0000-0000F1410000}"/>
    <cellStyle name="Header2 4 14 4" xfId="17619" xr:uid="{00000000-0005-0000-0000-0000F2410000}"/>
    <cellStyle name="Header2 4 15" xfId="17620" xr:uid="{00000000-0005-0000-0000-0000F3410000}"/>
    <cellStyle name="Header2 4 15 2" xfId="17621" xr:uid="{00000000-0005-0000-0000-0000F4410000}"/>
    <cellStyle name="Header2 4 15 2 2" xfId="17622" xr:uid="{00000000-0005-0000-0000-0000F5410000}"/>
    <cellStyle name="Header2 4 15 3" xfId="17623" xr:uid="{00000000-0005-0000-0000-0000F6410000}"/>
    <cellStyle name="Header2 4 15 3 2" xfId="17624" xr:uid="{00000000-0005-0000-0000-0000F7410000}"/>
    <cellStyle name="Header2 4 15 4" xfId="17625" xr:uid="{00000000-0005-0000-0000-0000F8410000}"/>
    <cellStyle name="Header2 4 16" xfId="17626" xr:uid="{00000000-0005-0000-0000-0000F9410000}"/>
    <cellStyle name="Header2 4 16 2" xfId="17627" xr:uid="{00000000-0005-0000-0000-0000FA410000}"/>
    <cellStyle name="Header2 4 16 2 2" xfId="17628" xr:uid="{00000000-0005-0000-0000-0000FB410000}"/>
    <cellStyle name="Header2 4 16 3" xfId="17629" xr:uid="{00000000-0005-0000-0000-0000FC410000}"/>
    <cellStyle name="Header2 4 16 3 2" xfId="17630" xr:uid="{00000000-0005-0000-0000-0000FD410000}"/>
    <cellStyle name="Header2 4 16 4" xfId="17631" xr:uid="{00000000-0005-0000-0000-0000FE410000}"/>
    <cellStyle name="Header2 4 17" xfId="17632" xr:uid="{00000000-0005-0000-0000-0000FF410000}"/>
    <cellStyle name="Header2 4 17 2" xfId="17633" xr:uid="{00000000-0005-0000-0000-000000420000}"/>
    <cellStyle name="Header2 4 17 2 2" xfId="17634" xr:uid="{00000000-0005-0000-0000-000001420000}"/>
    <cellStyle name="Header2 4 17 3" xfId="17635" xr:uid="{00000000-0005-0000-0000-000002420000}"/>
    <cellStyle name="Header2 4 17 3 2" xfId="17636" xr:uid="{00000000-0005-0000-0000-000003420000}"/>
    <cellStyle name="Header2 4 17 4" xfId="17637" xr:uid="{00000000-0005-0000-0000-000004420000}"/>
    <cellStyle name="Header2 4 18" xfId="17638" xr:uid="{00000000-0005-0000-0000-000005420000}"/>
    <cellStyle name="Header2 4 18 2" xfId="17639" xr:uid="{00000000-0005-0000-0000-000006420000}"/>
    <cellStyle name="Header2 4 18 2 2" xfId="17640" xr:uid="{00000000-0005-0000-0000-000007420000}"/>
    <cellStyle name="Header2 4 18 3" xfId="17641" xr:uid="{00000000-0005-0000-0000-000008420000}"/>
    <cellStyle name="Header2 4 18 3 2" xfId="17642" xr:uid="{00000000-0005-0000-0000-000009420000}"/>
    <cellStyle name="Header2 4 18 4" xfId="17643" xr:uid="{00000000-0005-0000-0000-00000A420000}"/>
    <cellStyle name="Header2 4 19" xfId="17644" xr:uid="{00000000-0005-0000-0000-00000B420000}"/>
    <cellStyle name="Header2 4 19 2" xfId="17645" xr:uid="{00000000-0005-0000-0000-00000C420000}"/>
    <cellStyle name="Header2 4 19 2 2" xfId="17646" xr:uid="{00000000-0005-0000-0000-00000D420000}"/>
    <cellStyle name="Header2 4 19 3" xfId="17647" xr:uid="{00000000-0005-0000-0000-00000E420000}"/>
    <cellStyle name="Header2 4 19 3 2" xfId="17648" xr:uid="{00000000-0005-0000-0000-00000F420000}"/>
    <cellStyle name="Header2 4 19 4" xfId="17649" xr:uid="{00000000-0005-0000-0000-000010420000}"/>
    <cellStyle name="Header2 4 2" xfId="17650" xr:uid="{00000000-0005-0000-0000-000011420000}"/>
    <cellStyle name="Header2 4 2 2" xfId="17651" xr:uid="{00000000-0005-0000-0000-000012420000}"/>
    <cellStyle name="Header2 4 2 2 2" xfId="17652" xr:uid="{00000000-0005-0000-0000-000013420000}"/>
    <cellStyle name="Header2 4 2 2 2 2" xfId="17653" xr:uid="{00000000-0005-0000-0000-000014420000}"/>
    <cellStyle name="Header2 4 2 2 3" xfId="17654" xr:uid="{00000000-0005-0000-0000-000015420000}"/>
    <cellStyle name="Header2 4 2 2 3 2" xfId="17655" xr:uid="{00000000-0005-0000-0000-000016420000}"/>
    <cellStyle name="Header2 4 2 3" xfId="17656" xr:uid="{00000000-0005-0000-0000-000017420000}"/>
    <cellStyle name="Header2 4 2 3 2" xfId="17657" xr:uid="{00000000-0005-0000-0000-000018420000}"/>
    <cellStyle name="Header2 4 2 4" xfId="17658" xr:uid="{00000000-0005-0000-0000-000019420000}"/>
    <cellStyle name="Header2 4 2 4 2" xfId="17659" xr:uid="{00000000-0005-0000-0000-00001A420000}"/>
    <cellStyle name="Header2 4 20" xfId="17660" xr:uid="{00000000-0005-0000-0000-00001B420000}"/>
    <cellStyle name="Header2 4 20 2" xfId="17661" xr:uid="{00000000-0005-0000-0000-00001C420000}"/>
    <cellStyle name="Header2 4 20 2 2" xfId="17662" xr:uid="{00000000-0005-0000-0000-00001D420000}"/>
    <cellStyle name="Header2 4 20 3" xfId="17663" xr:uid="{00000000-0005-0000-0000-00001E420000}"/>
    <cellStyle name="Header2 4 20 3 2" xfId="17664" xr:uid="{00000000-0005-0000-0000-00001F420000}"/>
    <cellStyle name="Header2 4 20 4" xfId="17665" xr:uid="{00000000-0005-0000-0000-000020420000}"/>
    <cellStyle name="Header2 4 21" xfId="17666" xr:uid="{00000000-0005-0000-0000-000021420000}"/>
    <cellStyle name="Header2 4 21 2" xfId="17667" xr:uid="{00000000-0005-0000-0000-000022420000}"/>
    <cellStyle name="Header2 4 22" xfId="17668" xr:uid="{00000000-0005-0000-0000-000023420000}"/>
    <cellStyle name="Header2 4 22 2" xfId="17669" xr:uid="{00000000-0005-0000-0000-000024420000}"/>
    <cellStyle name="Header2 4 23" xfId="17670" xr:uid="{00000000-0005-0000-0000-000025420000}"/>
    <cellStyle name="Header2 4 3" xfId="17671" xr:uid="{00000000-0005-0000-0000-000026420000}"/>
    <cellStyle name="Header2 4 3 2" xfId="17672" xr:uid="{00000000-0005-0000-0000-000027420000}"/>
    <cellStyle name="Header2 4 3 2 2" xfId="17673" xr:uid="{00000000-0005-0000-0000-000028420000}"/>
    <cellStyle name="Header2 4 3 3" xfId="17674" xr:uid="{00000000-0005-0000-0000-000029420000}"/>
    <cellStyle name="Header2 4 3 3 2" xfId="17675" xr:uid="{00000000-0005-0000-0000-00002A420000}"/>
    <cellStyle name="Header2 4 3 4" xfId="17676" xr:uid="{00000000-0005-0000-0000-00002B420000}"/>
    <cellStyle name="Header2 4 4" xfId="17677" xr:uid="{00000000-0005-0000-0000-00002C420000}"/>
    <cellStyle name="Header2 4 4 2" xfId="17678" xr:uid="{00000000-0005-0000-0000-00002D420000}"/>
    <cellStyle name="Header2 4 4 2 2" xfId="17679" xr:uid="{00000000-0005-0000-0000-00002E420000}"/>
    <cellStyle name="Header2 4 4 3" xfId="17680" xr:uid="{00000000-0005-0000-0000-00002F420000}"/>
    <cellStyle name="Header2 4 4 3 2" xfId="17681" xr:uid="{00000000-0005-0000-0000-000030420000}"/>
    <cellStyle name="Header2 4 4 4" xfId="17682" xr:uid="{00000000-0005-0000-0000-000031420000}"/>
    <cellStyle name="Header2 4 5" xfId="17683" xr:uid="{00000000-0005-0000-0000-000032420000}"/>
    <cellStyle name="Header2 4 5 2" xfId="17684" xr:uid="{00000000-0005-0000-0000-000033420000}"/>
    <cellStyle name="Header2 4 5 2 2" xfId="17685" xr:uid="{00000000-0005-0000-0000-000034420000}"/>
    <cellStyle name="Header2 4 5 3" xfId="17686" xr:uid="{00000000-0005-0000-0000-000035420000}"/>
    <cellStyle name="Header2 4 5 3 2" xfId="17687" xr:uid="{00000000-0005-0000-0000-000036420000}"/>
    <cellStyle name="Header2 4 5 4" xfId="17688" xr:uid="{00000000-0005-0000-0000-000037420000}"/>
    <cellStyle name="Header2 4 6" xfId="17689" xr:uid="{00000000-0005-0000-0000-000038420000}"/>
    <cellStyle name="Header2 4 6 2" xfId="17690" xr:uid="{00000000-0005-0000-0000-000039420000}"/>
    <cellStyle name="Header2 4 6 2 2" xfId="17691" xr:uid="{00000000-0005-0000-0000-00003A420000}"/>
    <cellStyle name="Header2 4 6 3" xfId="17692" xr:uid="{00000000-0005-0000-0000-00003B420000}"/>
    <cellStyle name="Header2 4 6 3 2" xfId="17693" xr:uid="{00000000-0005-0000-0000-00003C420000}"/>
    <cellStyle name="Header2 4 6 4" xfId="17694" xr:uid="{00000000-0005-0000-0000-00003D420000}"/>
    <cellStyle name="Header2 4 7" xfId="17695" xr:uid="{00000000-0005-0000-0000-00003E420000}"/>
    <cellStyle name="Header2 4 7 2" xfId="17696" xr:uid="{00000000-0005-0000-0000-00003F420000}"/>
    <cellStyle name="Header2 4 7 2 2" xfId="17697" xr:uid="{00000000-0005-0000-0000-000040420000}"/>
    <cellStyle name="Header2 4 7 3" xfId="17698" xr:uid="{00000000-0005-0000-0000-000041420000}"/>
    <cellStyle name="Header2 4 7 3 2" xfId="17699" xr:uid="{00000000-0005-0000-0000-000042420000}"/>
    <cellStyle name="Header2 4 7 4" xfId="17700" xr:uid="{00000000-0005-0000-0000-000043420000}"/>
    <cellStyle name="Header2 4 8" xfId="17701" xr:uid="{00000000-0005-0000-0000-000044420000}"/>
    <cellStyle name="Header2 4 8 2" xfId="17702" xr:uid="{00000000-0005-0000-0000-000045420000}"/>
    <cellStyle name="Header2 4 8 2 2" xfId="17703" xr:uid="{00000000-0005-0000-0000-000046420000}"/>
    <cellStyle name="Header2 4 8 3" xfId="17704" xr:uid="{00000000-0005-0000-0000-000047420000}"/>
    <cellStyle name="Header2 4 8 3 2" xfId="17705" xr:uid="{00000000-0005-0000-0000-000048420000}"/>
    <cellStyle name="Header2 4 8 4" xfId="17706" xr:uid="{00000000-0005-0000-0000-000049420000}"/>
    <cellStyle name="Header2 4 9" xfId="17707" xr:uid="{00000000-0005-0000-0000-00004A420000}"/>
    <cellStyle name="Header2 4 9 2" xfId="17708" xr:uid="{00000000-0005-0000-0000-00004B420000}"/>
    <cellStyle name="Header2 4 9 2 2" xfId="17709" xr:uid="{00000000-0005-0000-0000-00004C420000}"/>
    <cellStyle name="Header2 4 9 3" xfId="17710" xr:uid="{00000000-0005-0000-0000-00004D420000}"/>
    <cellStyle name="Header2 4 9 3 2" xfId="17711" xr:uid="{00000000-0005-0000-0000-00004E420000}"/>
    <cellStyle name="Header2 4 9 4" xfId="17712" xr:uid="{00000000-0005-0000-0000-00004F420000}"/>
    <cellStyle name="Header2 5" xfId="17713" xr:uid="{00000000-0005-0000-0000-000050420000}"/>
    <cellStyle name="Header2 5 2" xfId="17714" xr:uid="{00000000-0005-0000-0000-000051420000}"/>
    <cellStyle name="Header2 5 2 2" xfId="17715" xr:uid="{00000000-0005-0000-0000-000052420000}"/>
    <cellStyle name="Header2 5 3" xfId="17716" xr:uid="{00000000-0005-0000-0000-000053420000}"/>
    <cellStyle name="Header2 5 3 2" xfId="17717" xr:uid="{00000000-0005-0000-0000-000054420000}"/>
    <cellStyle name="Header2 5 4" xfId="17718" xr:uid="{00000000-0005-0000-0000-000055420000}"/>
    <cellStyle name="Header2 5 5" xfId="17719" xr:uid="{00000000-0005-0000-0000-000056420000}"/>
    <cellStyle name="Header2 6" xfId="17720" xr:uid="{00000000-0005-0000-0000-000057420000}"/>
    <cellStyle name="Header2 6 2" xfId="17721" xr:uid="{00000000-0005-0000-0000-000058420000}"/>
    <cellStyle name="Header2 6 2 2" xfId="17722" xr:uid="{00000000-0005-0000-0000-000059420000}"/>
    <cellStyle name="Header2 6 3" xfId="17723" xr:uid="{00000000-0005-0000-0000-00005A420000}"/>
    <cellStyle name="Header2 6 3 2" xfId="17724" xr:uid="{00000000-0005-0000-0000-00005B420000}"/>
    <cellStyle name="Header2 6 4" xfId="17725" xr:uid="{00000000-0005-0000-0000-00005C420000}"/>
    <cellStyle name="Header2 6 5" xfId="17726" xr:uid="{00000000-0005-0000-0000-00005D420000}"/>
    <cellStyle name="Header2 7" xfId="17727" xr:uid="{00000000-0005-0000-0000-00005E420000}"/>
    <cellStyle name="Header2 7 2" xfId="17728" xr:uid="{00000000-0005-0000-0000-00005F420000}"/>
    <cellStyle name="Header2 7 2 2" xfId="17729" xr:uid="{00000000-0005-0000-0000-000060420000}"/>
    <cellStyle name="Header2 7 3" xfId="17730" xr:uid="{00000000-0005-0000-0000-000061420000}"/>
    <cellStyle name="Header2 7 3 2" xfId="17731" xr:uid="{00000000-0005-0000-0000-000062420000}"/>
    <cellStyle name="Header2 7 4" xfId="17732" xr:uid="{00000000-0005-0000-0000-000063420000}"/>
    <cellStyle name="Header2 8" xfId="17733" xr:uid="{00000000-0005-0000-0000-000064420000}"/>
    <cellStyle name="Header2 8 2" xfId="17734" xr:uid="{00000000-0005-0000-0000-000065420000}"/>
    <cellStyle name="Header2 8 2 2" xfId="17735" xr:uid="{00000000-0005-0000-0000-000066420000}"/>
    <cellStyle name="Header2 8 3" xfId="17736" xr:uid="{00000000-0005-0000-0000-000067420000}"/>
    <cellStyle name="Header2 8 3 2" xfId="17737" xr:uid="{00000000-0005-0000-0000-000068420000}"/>
    <cellStyle name="Header2 8 4" xfId="17738" xr:uid="{00000000-0005-0000-0000-000069420000}"/>
    <cellStyle name="Header2 9" xfId="17739" xr:uid="{00000000-0005-0000-0000-00006A420000}"/>
    <cellStyle name="Header2 9 2" xfId="17740" xr:uid="{00000000-0005-0000-0000-00006B420000}"/>
    <cellStyle name="Header2 9 2 2" xfId="17741" xr:uid="{00000000-0005-0000-0000-00006C420000}"/>
    <cellStyle name="Header2 9 3" xfId="17742" xr:uid="{00000000-0005-0000-0000-00006D420000}"/>
    <cellStyle name="Header2 9 3 2" xfId="17743" xr:uid="{00000000-0005-0000-0000-00006E420000}"/>
    <cellStyle name="Header2 9 4" xfId="17744" xr:uid="{00000000-0005-0000-0000-00006F420000}"/>
    <cellStyle name="HeaderAccountCode" xfId="17745" xr:uid="{00000000-0005-0000-0000-000070420000}"/>
    <cellStyle name="HeaderAccountType" xfId="17746" xr:uid="{00000000-0005-0000-0000-000071420000}"/>
    <cellStyle name="heading" xfId="17747" xr:uid="{00000000-0005-0000-0000-000072420000}"/>
    <cellStyle name="Heading 1" xfId="241" xr:uid="{00000000-0005-0000-0000-000073420000}"/>
    <cellStyle name="Heading 1 10" xfId="17748" xr:uid="{00000000-0005-0000-0000-000074420000}"/>
    <cellStyle name="Heading 1 11" xfId="17749" xr:uid="{00000000-0005-0000-0000-000075420000}"/>
    <cellStyle name="Heading 1 2" xfId="17750" xr:uid="{00000000-0005-0000-0000-000076420000}"/>
    <cellStyle name="Heading 1 2 2" xfId="17751" xr:uid="{00000000-0005-0000-0000-000077420000}"/>
    <cellStyle name="Heading 1 2 2 2" xfId="17752" xr:uid="{00000000-0005-0000-0000-000078420000}"/>
    <cellStyle name="Heading 1 2 2 2 2" xfId="17753" xr:uid="{00000000-0005-0000-0000-000079420000}"/>
    <cellStyle name="Heading 1 2 2 2 2 2" xfId="17754" xr:uid="{00000000-0005-0000-0000-00007A420000}"/>
    <cellStyle name="Heading 1 2 2 2 2 2 2" xfId="17755" xr:uid="{00000000-0005-0000-0000-00007B420000}"/>
    <cellStyle name="Heading 1 2 2 2 3" xfId="17756" xr:uid="{00000000-0005-0000-0000-00007C420000}"/>
    <cellStyle name="Heading 1 2 2 3" xfId="17757" xr:uid="{00000000-0005-0000-0000-00007D420000}"/>
    <cellStyle name="Heading 1 2 2 4" xfId="17758" xr:uid="{00000000-0005-0000-0000-00007E420000}"/>
    <cellStyle name="Heading 1 2 3" xfId="17759" xr:uid="{00000000-0005-0000-0000-00007F420000}"/>
    <cellStyle name="Heading 1 2 4" xfId="17760" xr:uid="{00000000-0005-0000-0000-000080420000}"/>
    <cellStyle name="Heading 1 2 5" xfId="17761" xr:uid="{00000000-0005-0000-0000-000081420000}"/>
    <cellStyle name="Heading 1 3" xfId="17762" xr:uid="{00000000-0005-0000-0000-000082420000}"/>
    <cellStyle name="Heading 1 3 2" xfId="17763" xr:uid="{00000000-0005-0000-0000-000083420000}"/>
    <cellStyle name="Heading 1 3 2 2" xfId="17764" xr:uid="{00000000-0005-0000-0000-000084420000}"/>
    <cellStyle name="Heading 1 3 3" xfId="17765" xr:uid="{00000000-0005-0000-0000-000085420000}"/>
    <cellStyle name="Heading 1 3 4" xfId="17766" xr:uid="{00000000-0005-0000-0000-000086420000}"/>
    <cellStyle name="Heading 1 4" xfId="17767" xr:uid="{00000000-0005-0000-0000-000087420000}"/>
    <cellStyle name="Heading 1 4 2" xfId="17768" xr:uid="{00000000-0005-0000-0000-000088420000}"/>
    <cellStyle name="Heading 1 5" xfId="17769" xr:uid="{00000000-0005-0000-0000-000089420000}"/>
    <cellStyle name="Heading 1 6" xfId="17770" xr:uid="{00000000-0005-0000-0000-00008A420000}"/>
    <cellStyle name="Heading 1 7" xfId="17771" xr:uid="{00000000-0005-0000-0000-00008B420000}"/>
    <cellStyle name="Heading 1 8" xfId="17772" xr:uid="{00000000-0005-0000-0000-00008C420000}"/>
    <cellStyle name="Heading 1 9" xfId="17773" xr:uid="{00000000-0005-0000-0000-00008D420000}"/>
    <cellStyle name="Heading 2" xfId="242" xr:uid="{00000000-0005-0000-0000-00008E420000}"/>
    <cellStyle name="Heading 2 10" xfId="17774" xr:uid="{00000000-0005-0000-0000-00008F420000}"/>
    <cellStyle name="Heading 2 11" xfId="17775" xr:uid="{00000000-0005-0000-0000-000090420000}"/>
    <cellStyle name="Heading 2 2" xfId="243" xr:uid="{00000000-0005-0000-0000-000091420000}"/>
    <cellStyle name="Heading 2 2 2" xfId="17776" xr:uid="{00000000-0005-0000-0000-000092420000}"/>
    <cellStyle name="Heading 2 2 2 2" xfId="17777" xr:uid="{00000000-0005-0000-0000-000093420000}"/>
    <cellStyle name="Heading 2 2 2 2 2" xfId="17778" xr:uid="{00000000-0005-0000-0000-000094420000}"/>
    <cellStyle name="Heading 2 2 2 2 2 2" xfId="17779" xr:uid="{00000000-0005-0000-0000-000095420000}"/>
    <cellStyle name="Heading 2 2 2 2 2 2 2" xfId="17780" xr:uid="{00000000-0005-0000-0000-000096420000}"/>
    <cellStyle name="Heading 2 2 2 2 3" xfId="17781" xr:uid="{00000000-0005-0000-0000-000097420000}"/>
    <cellStyle name="Heading 2 2 2 3" xfId="17782" xr:uid="{00000000-0005-0000-0000-000098420000}"/>
    <cellStyle name="Heading 2 2 2 4" xfId="17783" xr:uid="{00000000-0005-0000-0000-000099420000}"/>
    <cellStyle name="Heading 2 2 3" xfId="17784" xr:uid="{00000000-0005-0000-0000-00009A420000}"/>
    <cellStyle name="Heading 2 2 4" xfId="17785" xr:uid="{00000000-0005-0000-0000-00009B420000}"/>
    <cellStyle name="Heading 2 2 5" xfId="17786" xr:uid="{00000000-0005-0000-0000-00009C420000}"/>
    <cellStyle name="Heading 2 3" xfId="17787" xr:uid="{00000000-0005-0000-0000-00009D420000}"/>
    <cellStyle name="Heading 2 3 2" xfId="17788" xr:uid="{00000000-0005-0000-0000-00009E420000}"/>
    <cellStyle name="Heading 2 3 2 2" xfId="17789" xr:uid="{00000000-0005-0000-0000-00009F420000}"/>
    <cellStyle name="Heading 2 3 3" xfId="17790" xr:uid="{00000000-0005-0000-0000-0000A0420000}"/>
    <cellStyle name="Heading 2 3 4" xfId="17791" xr:uid="{00000000-0005-0000-0000-0000A1420000}"/>
    <cellStyle name="Heading 2 4" xfId="17792" xr:uid="{00000000-0005-0000-0000-0000A2420000}"/>
    <cellStyle name="Heading 2 4 2" xfId="17793" xr:uid="{00000000-0005-0000-0000-0000A3420000}"/>
    <cellStyle name="Heading 2 5" xfId="17794" xr:uid="{00000000-0005-0000-0000-0000A4420000}"/>
    <cellStyle name="Heading 2 6" xfId="17795" xr:uid="{00000000-0005-0000-0000-0000A5420000}"/>
    <cellStyle name="Heading 2 7" xfId="17796" xr:uid="{00000000-0005-0000-0000-0000A6420000}"/>
    <cellStyle name="Heading 2 8" xfId="17797" xr:uid="{00000000-0005-0000-0000-0000A7420000}"/>
    <cellStyle name="Heading 2 9" xfId="17798" xr:uid="{00000000-0005-0000-0000-0000A8420000}"/>
    <cellStyle name="Heading 3" xfId="244" xr:uid="{00000000-0005-0000-0000-0000A9420000}"/>
    <cellStyle name="Heading 3 2" xfId="245" xr:uid="{00000000-0005-0000-0000-0000AA420000}"/>
    <cellStyle name="Heading 3 2 2" xfId="17799" xr:uid="{00000000-0005-0000-0000-0000AB420000}"/>
    <cellStyle name="Heading 3 2 2 2" xfId="17800" xr:uid="{00000000-0005-0000-0000-0000AC420000}"/>
    <cellStyle name="Heading 3 2 3" xfId="17801" xr:uid="{00000000-0005-0000-0000-0000AD420000}"/>
    <cellStyle name="Heading 3 2 4" xfId="17802" xr:uid="{00000000-0005-0000-0000-0000AE420000}"/>
    <cellStyle name="Heading 3 2 5" xfId="17803" xr:uid="{00000000-0005-0000-0000-0000AF420000}"/>
    <cellStyle name="Heading 3 3" xfId="17804" xr:uid="{00000000-0005-0000-0000-0000B0420000}"/>
    <cellStyle name="Heading 3 3 2" xfId="17805" xr:uid="{00000000-0005-0000-0000-0000B1420000}"/>
    <cellStyle name="Heading 3 3 3" xfId="17806" xr:uid="{00000000-0005-0000-0000-0000B2420000}"/>
    <cellStyle name="Heading 3 4" xfId="17807" xr:uid="{00000000-0005-0000-0000-0000B3420000}"/>
    <cellStyle name="Heading 3 5" xfId="17808" xr:uid="{00000000-0005-0000-0000-0000B4420000}"/>
    <cellStyle name="Heading 3 6" xfId="17809" xr:uid="{00000000-0005-0000-0000-0000B5420000}"/>
    <cellStyle name="Heading 4" xfId="246" xr:uid="{00000000-0005-0000-0000-0000B6420000}"/>
    <cellStyle name="Heading 4 2" xfId="17810" xr:uid="{00000000-0005-0000-0000-0000B7420000}"/>
    <cellStyle name="Heading 4 2 2" xfId="17811" xr:uid="{00000000-0005-0000-0000-0000B8420000}"/>
    <cellStyle name="Heading 4 2 2 2" xfId="17812" xr:uid="{00000000-0005-0000-0000-0000B9420000}"/>
    <cellStyle name="Heading 4 2 3" xfId="17813" xr:uid="{00000000-0005-0000-0000-0000BA420000}"/>
    <cellStyle name="Heading 4 2 4" xfId="17814" xr:uid="{00000000-0005-0000-0000-0000BB420000}"/>
    <cellStyle name="Heading 4 2 5" xfId="17815" xr:uid="{00000000-0005-0000-0000-0000BC420000}"/>
    <cellStyle name="Heading 4 3" xfId="17816" xr:uid="{00000000-0005-0000-0000-0000BD420000}"/>
    <cellStyle name="Heading 4 3 2" xfId="17817" xr:uid="{00000000-0005-0000-0000-0000BE420000}"/>
    <cellStyle name="Heading 4 3 3" xfId="17818" xr:uid="{00000000-0005-0000-0000-0000BF420000}"/>
    <cellStyle name="Heading 4 4" xfId="17819" xr:uid="{00000000-0005-0000-0000-0000C0420000}"/>
    <cellStyle name="Heading 4 5" xfId="17820" xr:uid="{00000000-0005-0000-0000-0000C1420000}"/>
    <cellStyle name="Heading 4 6" xfId="17821" xr:uid="{00000000-0005-0000-0000-0000C2420000}"/>
    <cellStyle name="heading 5" xfId="17822" xr:uid="{00000000-0005-0000-0000-0000C3420000}"/>
    <cellStyle name="Heading 6" xfId="17823" xr:uid="{00000000-0005-0000-0000-0000C4420000}"/>
    <cellStyle name="HEADING1" xfId="17824" xr:uid="{00000000-0005-0000-0000-0000C5420000}"/>
    <cellStyle name="HEADING2" xfId="17825" xr:uid="{00000000-0005-0000-0000-0000C6420000}"/>
    <cellStyle name="Heading3" xfId="17826" xr:uid="{00000000-0005-0000-0000-0000C7420000}"/>
    <cellStyle name="Headline" xfId="17827" xr:uid="{00000000-0005-0000-0000-0000C8420000}"/>
    <cellStyle name="headline01" xfId="247" xr:uid="{00000000-0005-0000-0000-0000C9420000}"/>
    <cellStyle name="HeadShade" xfId="17828" xr:uid="{00000000-0005-0000-0000-0000CA420000}"/>
    <cellStyle name="HelloWorldStyle" xfId="17829" xr:uid="{00000000-0005-0000-0000-0000CB420000}"/>
    <cellStyle name="Hervorhebung 1" xfId="248" xr:uid="{00000000-0005-0000-0000-0000CC420000}"/>
    <cellStyle name="Hervorhebung 1 2" xfId="791" xr:uid="{00000000-0005-0000-0000-0000CD420000}"/>
    <cellStyle name="Hervorhebung 2" xfId="249" xr:uid="{00000000-0005-0000-0000-0000CE420000}"/>
    <cellStyle name="Hervorhebung 2 2" xfId="792" xr:uid="{00000000-0005-0000-0000-0000CF420000}"/>
    <cellStyle name="Hervorhebung 3" xfId="250" xr:uid="{00000000-0005-0000-0000-0000D0420000}"/>
    <cellStyle name="Hervorhebung 3 2" xfId="793" xr:uid="{00000000-0005-0000-0000-0000D1420000}"/>
    <cellStyle name="Hidden" xfId="17830" xr:uid="{00000000-0005-0000-0000-0000D2420000}"/>
    <cellStyle name="HidST" xfId="251" xr:uid="{00000000-0005-0000-0000-0000D3420000}"/>
    <cellStyle name="HidST 2" xfId="794" xr:uid="{00000000-0005-0000-0000-0000D4420000}"/>
    <cellStyle name="Hyperlink 2" xfId="252" xr:uid="{00000000-0005-0000-0000-0000D5420000}"/>
    <cellStyle name="Hyperlink 3" xfId="17831" xr:uid="{00000000-0005-0000-0000-0000D6420000}"/>
    <cellStyle name="Hyperlink 4" xfId="17832" xr:uid="{00000000-0005-0000-0000-0000D7420000}"/>
    <cellStyle name="Hyperlink 5" xfId="17833" xr:uid="{00000000-0005-0000-0000-0000D8420000}"/>
    <cellStyle name="I" xfId="17834" xr:uid="{00000000-0005-0000-0000-0000D9420000}"/>
    <cellStyle name="Increase" xfId="17835" xr:uid="{00000000-0005-0000-0000-0000DA420000}"/>
    <cellStyle name="IndentItalics" xfId="17836" xr:uid="{00000000-0005-0000-0000-0000DB420000}"/>
    <cellStyle name="IndentItalics 2" xfId="17837" xr:uid="{00000000-0005-0000-0000-0000DC420000}"/>
    <cellStyle name="IndentItalics 2 2" xfId="17838" xr:uid="{00000000-0005-0000-0000-0000DD420000}"/>
    <cellStyle name="IndentItalics 2 3" xfId="17839" xr:uid="{00000000-0005-0000-0000-0000DE420000}"/>
    <cellStyle name="IndentItalics 3" xfId="17840" xr:uid="{00000000-0005-0000-0000-0000DF420000}"/>
    <cellStyle name="IndentItalics 3 2" xfId="17841" xr:uid="{00000000-0005-0000-0000-0000E0420000}"/>
    <cellStyle name="IndentItalics 3 3" xfId="17842" xr:uid="{00000000-0005-0000-0000-0000E1420000}"/>
    <cellStyle name="IndentItalics 4" xfId="17843" xr:uid="{00000000-0005-0000-0000-0000E2420000}"/>
    <cellStyle name="IndentItalics 4 2" xfId="17844" xr:uid="{00000000-0005-0000-0000-0000E3420000}"/>
    <cellStyle name="IndentItalics 5" xfId="17845" xr:uid="{00000000-0005-0000-0000-0000E4420000}"/>
    <cellStyle name="IndentItalics 5 2" xfId="17846" xr:uid="{00000000-0005-0000-0000-0000E5420000}"/>
    <cellStyle name="IndentItalics 6" xfId="17847" xr:uid="{00000000-0005-0000-0000-0000E6420000}"/>
    <cellStyle name="IndexColumnStyle" xfId="17848" xr:uid="{00000000-0005-0000-0000-0000E7420000}"/>
    <cellStyle name="inplacea" xfId="17849" xr:uid="{00000000-0005-0000-0000-0000E8420000}"/>
    <cellStyle name="inplacea 2" xfId="17850" xr:uid="{00000000-0005-0000-0000-0000E9420000}"/>
    <cellStyle name="inplacea 2 2" xfId="17851" xr:uid="{00000000-0005-0000-0000-0000EA420000}"/>
    <cellStyle name="inplacea 3" xfId="17852" xr:uid="{00000000-0005-0000-0000-0000EB420000}"/>
    <cellStyle name="inplacea 3 2" xfId="17853" xr:uid="{00000000-0005-0000-0000-0000EC420000}"/>
    <cellStyle name="inplacea 4" xfId="17854" xr:uid="{00000000-0005-0000-0000-0000ED420000}"/>
    <cellStyle name="inplacea 4 2" xfId="17855" xr:uid="{00000000-0005-0000-0000-0000EE420000}"/>
    <cellStyle name="inplacea 5" xfId="17856" xr:uid="{00000000-0005-0000-0000-0000EF420000}"/>
    <cellStyle name="inplacea 5 2" xfId="17857" xr:uid="{00000000-0005-0000-0000-0000F0420000}"/>
    <cellStyle name="inplacea 6" xfId="17858" xr:uid="{00000000-0005-0000-0000-0000F1420000}"/>
    <cellStyle name="inplaceb&amp;c" xfId="17859" xr:uid="{00000000-0005-0000-0000-0000F2420000}"/>
    <cellStyle name="inplaceb&amp;c 2" xfId="17860" xr:uid="{00000000-0005-0000-0000-0000F3420000}"/>
    <cellStyle name="inplaceb&amp;c 2 2" xfId="17861" xr:uid="{00000000-0005-0000-0000-0000F4420000}"/>
    <cellStyle name="inplaceb&amp;c 3" xfId="17862" xr:uid="{00000000-0005-0000-0000-0000F5420000}"/>
    <cellStyle name="inplaceb&amp;c 3 2" xfId="17863" xr:uid="{00000000-0005-0000-0000-0000F6420000}"/>
    <cellStyle name="inplaceb&amp;c 4" xfId="17864" xr:uid="{00000000-0005-0000-0000-0000F7420000}"/>
    <cellStyle name="inplaceb&amp;c 4 2" xfId="17865" xr:uid="{00000000-0005-0000-0000-0000F8420000}"/>
    <cellStyle name="inplaceb&amp;c 5" xfId="17866" xr:uid="{00000000-0005-0000-0000-0000F9420000}"/>
    <cellStyle name="inplaceb&amp;c 5 2" xfId="17867" xr:uid="{00000000-0005-0000-0000-0000FA420000}"/>
    <cellStyle name="inplaceb&amp;c 6" xfId="17868" xr:uid="{00000000-0005-0000-0000-0000FB420000}"/>
    <cellStyle name="Input" xfId="253" xr:uid="{00000000-0005-0000-0000-0000FC420000}"/>
    <cellStyle name="Input [yellow]" xfId="254" xr:uid="{00000000-0005-0000-0000-0000FD420000}"/>
    <cellStyle name="Input [yellow] 10" xfId="17869" xr:uid="{00000000-0005-0000-0000-0000FE420000}"/>
    <cellStyle name="Input [yellow] 11" xfId="17870" xr:uid="{00000000-0005-0000-0000-0000FF420000}"/>
    <cellStyle name="Input [yellow] 12" xfId="17871" xr:uid="{00000000-0005-0000-0000-000000430000}"/>
    <cellStyle name="Input [yellow] 13" xfId="17872" xr:uid="{00000000-0005-0000-0000-000001430000}"/>
    <cellStyle name="Input [yellow] 14" xfId="17873" xr:uid="{00000000-0005-0000-0000-000002430000}"/>
    <cellStyle name="Input [yellow] 15" xfId="17874" xr:uid="{00000000-0005-0000-0000-000003430000}"/>
    <cellStyle name="Input [yellow] 16" xfId="17875" xr:uid="{00000000-0005-0000-0000-000004430000}"/>
    <cellStyle name="Input [yellow] 17" xfId="17876" xr:uid="{00000000-0005-0000-0000-000005430000}"/>
    <cellStyle name="Input [yellow] 18" xfId="17877" xr:uid="{00000000-0005-0000-0000-000006430000}"/>
    <cellStyle name="Input [yellow] 19" xfId="17878" xr:uid="{00000000-0005-0000-0000-000007430000}"/>
    <cellStyle name="Input [yellow] 2" xfId="17879" xr:uid="{00000000-0005-0000-0000-000008430000}"/>
    <cellStyle name="Input [yellow] 2 2" xfId="17880" xr:uid="{00000000-0005-0000-0000-000009430000}"/>
    <cellStyle name="Input [yellow] 2 2 2" xfId="17881" xr:uid="{00000000-0005-0000-0000-00000A430000}"/>
    <cellStyle name="Input [yellow] 2 3" xfId="17882" xr:uid="{00000000-0005-0000-0000-00000B430000}"/>
    <cellStyle name="Input [yellow] 2 4" xfId="17883" xr:uid="{00000000-0005-0000-0000-00000C430000}"/>
    <cellStyle name="Input [yellow] 2 5" xfId="17884" xr:uid="{00000000-0005-0000-0000-00000D430000}"/>
    <cellStyle name="Input [yellow] 2 6" xfId="17885" xr:uid="{00000000-0005-0000-0000-00000E430000}"/>
    <cellStyle name="Input [yellow] 2 7" xfId="17886" xr:uid="{00000000-0005-0000-0000-00000F430000}"/>
    <cellStyle name="Input [yellow] 20" xfId="17887" xr:uid="{00000000-0005-0000-0000-000010430000}"/>
    <cellStyle name="Input [yellow] 21" xfId="17888" xr:uid="{00000000-0005-0000-0000-000011430000}"/>
    <cellStyle name="Input [yellow] 22" xfId="17889" xr:uid="{00000000-0005-0000-0000-000012430000}"/>
    <cellStyle name="Input [yellow] 23" xfId="17890" xr:uid="{00000000-0005-0000-0000-000013430000}"/>
    <cellStyle name="Input [yellow] 24" xfId="17891" xr:uid="{00000000-0005-0000-0000-000014430000}"/>
    <cellStyle name="Input [yellow] 25" xfId="17892" xr:uid="{00000000-0005-0000-0000-000015430000}"/>
    <cellStyle name="Input [yellow] 26" xfId="17893" xr:uid="{00000000-0005-0000-0000-000016430000}"/>
    <cellStyle name="Input [yellow] 27" xfId="17894" xr:uid="{00000000-0005-0000-0000-000017430000}"/>
    <cellStyle name="Input [yellow] 28" xfId="17895" xr:uid="{00000000-0005-0000-0000-000018430000}"/>
    <cellStyle name="Input [yellow] 29" xfId="17896" xr:uid="{00000000-0005-0000-0000-000019430000}"/>
    <cellStyle name="Input [yellow] 3" xfId="17897" xr:uid="{00000000-0005-0000-0000-00001A430000}"/>
    <cellStyle name="Input [yellow] 3 2" xfId="17898" xr:uid="{00000000-0005-0000-0000-00001B430000}"/>
    <cellStyle name="Input [yellow] 30" xfId="17899" xr:uid="{00000000-0005-0000-0000-00001C430000}"/>
    <cellStyle name="Input [yellow] 31" xfId="17900" xr:uid="{00000000-0005-0000-0000-00001D430000}"/>
    <cellStyle name="Input [yellow] 32" xfId="17901" xr:uid="{00000000-0005-0000-0000-00001E430000}"/>
    <cellStyle name="Input [yellow] 33" xfId="17902" xr:uid="{00000000-0005-0000-0000-00001F430000}"/>
    <cellStyle name="Input [yellow] 34" xfId="17903" xr:uid="{00000000-0005-0000-0000-000020430000}"/>
    <cellStyle name="Input [yellow] 35" xfId="17904" xr:uid="{00000000-0005-0000-0000-000021430000}"/>
    <cellStyle name="Input [yellow] 36" xfId="17905" xr:uid="{00000000-0005-0000-0000-000022430000}"/>
    <cellStyle name="Input [yellow] 37" xfId="17906" xr:uid="{00000000-0005-0000-0000-000023430000}"/>
    <cellStyle name="Input [yellow] 38" xfId="17907" xr:uid="{00000000-0005-0000-0000-000024430000}"/>
    <cellStyle name="Input [yellow] 39" xfId="17908" xr:uid="{00000000-0005-0000-0000-000025430000}"/>
    <cellStyle name="Input [yellow] 4" xfId="17909" xr:uid="{00000000-0005-0000-0000-000026430000}"/>
    <cellStyle name="Input [yellow] 40" xfId="17910" xr:uid="{00000000-0005-0000-0000-000027430000}"/>
    <cellStyle name="Input [yellow] 41" xfId="17911" xr:uid="{00000000-0005-0000-0000-000028430000}"/>
    <cellStyle name="Input [yellow] 42" xfId="17912" xr:uid="{00000000-0005-0000-0000-000029430000}"/>
    <cellStyle name="Input [yellow] 43" xfId="17913" xr:uid="{00000000-0005-0000-0000-00002A430000}"/>
    <cellStyle name="Input [yellow] 44" xfId="17914" xr:uid="{00000000-0005-0000-0000-00002B430000}"/>
    <cellStyle name="Input [yellow] 45" xfId="17915" xr:uid="{00000000-0005-0000-0000-00002C430000}"/>
    <cellStyle name="Input [yellow] 46" xfId="17916" xr:uid="{00000000-0005-0000-0000-00002D430000}"/>
    <cellStyle name="Input [yellow] 47" xfId="17917" xr:uid="{00000000-0005-0000-0000-00002E430000}"/>
    <cellStyle name="Input [yellow] 48" xfId="17918" xr:uid="{00000000-0005-0000-0000-00002F430000}"/>
    <cellStyle name="Input [yellow] 49" xfId="17919" xr:uid="{00000000-0005-0000-0000-000030430000}"/>
    <cellStyle name="Input [yellow] 5" xfId="17920" xr:uid="{00000000-0005-0000-0000-000031430000}"/>
    <cellStyle name="Input [yellow] 50" xfId="17921" xr:uid="{00000000-0005-0000-0000-000032430000}"/>
    <cellStyle name="Input [yellow] 51" xfId="17922" xr:uid="{00000000-0005-0000-0000-000033430000}"/>
    <cellStyle name="Input [yellow] 52" xfId="17923" xr:uid="{00000000-0005-0000-0000-000034430000}"/>
    <cellStyle name="Input [yellow] 53" xfId="17924" xr:uid="{00000000-0005-0000-0000-000035430000}"/>
    <cellStyle name="Input [yellow] 54" xfId="17925" xr:uid="{00000000-0005-0000-0000-000036430000}"/>
    <cellStyle name="Input [yellow] 55" xfId="17926" xr:uid="{00000000-0005-0000-0000-000037430000}"/>
    <cellStyle name="Input [yellow] 56" xfId="17927" xr:uid="{00000000-0005-0000-0000-000038430000}"/>
    <cellStyle name="Input [yellow] 57" xfId="17928" xr:uid="{00000000-0005-0000-0000-000039430000}"/>
    <cellStyle name="Input [yellow] 58" xfId="17929" xr:uid="{00000000-0005-0000-0000-00003A430000}"/>
    <cellStyle name="Input [yellow] 59" xfId="17930" xr:uid="{00000000-0005-0000-0000-00003B430000}"/>
    <cellStyle name="Input [yellow] 6" xfId="17931" xr:uid="{00000000-0005-0000-0000-00003C430000}"/>
    <cellStyle name="Input [yellow] 60" xfId="17932" xr:uid="{00000000-0005-0000-0000-00003D430000}"/>
    <cellStyle name="Input [yellow] 61" xfId="17933" xr:uid="{00000000-0005-0000-0000-00003E430000}"/>
    <cellStyle name="Input [yellow] 62" xfId="17934" xr:uid="{00000000-0005-0000-0000-00003F430000}"/>
    <cellStyle name="Input [yellow] 7" xfId="17935" xr:uid="{00000000-0005-0000-0000-000040430000}"/>
    <cellStyle name="Input [yellow] 8" xfId="17936" xr:uid="{00000000-0005-0000-0000-000041430000}"/>
    <cellStyle name="Input [yellow] 9" xfId="17937" xr:uid="{00000000-0005-0000-0000-000042430000}"/>
    <cellStyle name="Input 10" xfId="514" xr:uid="{00000000-0005-0000-0000-000043430000}"/>
    <cellStyle name="Input 10 2" xfId="17938" xr:uid="{00000000-0005-0000-0000-000044430000}"/>
    <cellStyle name="Input 10 2 10" xfId="17939" xr:uid="{00000000-0005-0000-0000-000045430000}"/>
    <cellStyle name="Input 10 2 10 2" xfId="17940" xr:uid="{00000000-0005-0000-0000-000046430000}"/>
    <cellStyle name="Input 10 2 10 2 2" xfId="17941" xr:uid="{00000000-0005-0000-0000-000047430000}"/>
    <cellStyle name="Input 10 2 10 2 2 2" xfId="17942" xr:uid="{00000000-0005-0000-0000-000048430000}"/>
    <cellStyle name="Input 10 2 10 2 2 2 2" xfId="17943" xr:uid="{00000000-0005-0000-0000-000049430000}"/>
    <cellStyle name="Input 10 2 10 2 3" xfId="17944" xr:uid="{00000000-0005-0000-0000-00004A430000}"/>
    <cellStyle name="Input 10 2 10 2 3 2" xfId="17945" xr:uid="{00000000-0005-0000-0000-00004B430000}"/>
    <cellStyle name="Input 10 2 10 3" xfId="17946" xr:uid="{00000000-0005-0000-0000-00004C430000}"/>
    <cellStyle name="Input 10 2 10 3 2" xfId="17947" xr:uid="{00000000-0005-0000-0000-00004D430000}"/>
    <cellStyle name="Input 10 2 11" xfId="17948" xr:uid="{00000000-0005-0000-0000-00004E430000}"/>
    <cellStyle name="Input 10 2 11 2" xfId="17949" xr:uid="{00000000-0005-0000-0000-00004F430000}"/>
    <cellStyle name="Input 10 2 11 2 2" xfId="17950" xr:uid="{00000000-0005-0000-0000-000050430000}"/>
    <cellStyle name="Input 10 2 11 2 2 2" xfId="17951" xr:uid="{00000000-0005-0000-0000-000051430000}"/>
    <cellStyle name="Input 10 2 11 2 2 2 2" xfId="17952" xr:uid="{00000000-0005-0000-0000-000052430000}"/>
    <cellStyle name="Input 10 2 11 2 3" xfId="17953" xr:uid="{00000000-0005-0000-0000-000053430000}"/>
    <cellStyle name="Input 10 2 11 2 3 2" xfId="17954" xr:uid="{00000000-0005-0000-0000-000054430000}"/>
    <cellStyle name="Input 10 2 11 3" xfId="17955" xr:uid="{00000000-0005-0000-0000-000055430000}"/>
    <cellStyle name="Input 10 2 11 3 2" xfId="17956" xr:uid="{00000000-0005-0000-0000-000056430000}"/>
    <cellStyle name="Input 10 2 12" xfId="17957" xr:uid="{00000000-0005-0000-0000-000057430000}"/>
    <cellStyle name="Input 10 2 12 2" xfId="17958" xr:uid="{00000000-0005-0000-0000-000058430000}"/>
    <cellStyle name="Input 10 2 12 2 2" xfId="17959" xr:uid="{00000000-0005-0000-0000-000059430000}"/>
    <cellStyle name="Input 10 2 12 2 2 2" xfId="17960" xr:uid="{00000000-0005-0000-0000-00005A430000}"/>
    <cellStyle name="Input 10 2 12 2 2 2 2" xfId="17961" xr:uid="{00000000-0005-0000-0000-00005B430000}"/>
    <cellStyle name="Input 10 2 12 2 3" xfId="17962" xr:uid="{00000000-0005-0000-0000-00005C430000}"/>
    <cellStyle name="Input 10 2 12 2 3 2" xfId="17963" xr:uid="{00000000-0005-0000-0000-00005D430000}"/>
    <cellStyle name="Input 10 2 12 3" xfId="17964" xr:uid="{00000000-0005-0000-0000-00005E430000}"/>
    <cellStyle name="Input 10 2 12 3 2" xfId="17965" xr:uid="{00000000-0005-0000-0000-00005F430000}"/>
    <cellStyle name="Input 10 2 13" xfId="17966" xr:uid="{00000000-0005-0000-0000-000060430000}"/>
    <cellStyle name="Input 10 2 13 2" xfId="17967" xr:uid="{00000000-0005-0000-0000-000061430000}"/>
    <cellStyle name="Input 10 2 13 2 2" xfId="17968" xr:uid="{00000000-0005-0000-0000-000062430000}"/>
    <cellStyle name="Input 10 2 13 2 2 2" xfId="17969" xr:uid="{00000000-0005-0000-0000-000063430000}"/>
    <cellStyle name="Input 10 2 13 2 2 2 2" xfId="17970" xr:uid="{00000000-0005-0000-0000-000064430000}"/>
    <cellStyle name="Input 10 2 13 2 3" xfId="17971" xr:uid="{00000000-0005-0000-0000-000065430000}"/>
    <cellStyle name="Input 10 2 13 2 3 2" xfId="17972" xr:uid="{00000000-0005-0000-0000-000066430000}"/>
    <cellStyle name="Input 10 2 13 3" xfId="17973" xr:uid="{00000000-0005-0000-0000-000067430000}"/>
    <cellStyle name="Input 10 2 13 3 2" xfId="17974" xr:uid="{00000000-0005-0000-0000-000068430000}"/>
    <cellStyle name="Input 10 2 14" xfId="17975" xr:uid="{00000000-0005-0000-0000-000069430000}"/>
    <cellStyle name="Input 10 2 14 2" xfId="17976" xr:uid="{00000000-0005-0000-0000-00006A430000}"/>
    <cellStyle name="Input 10 2 14 2 2" xfId="17977" xr:uid="{00000000-0005-0000-0000-00006B430000}"/>
    <cellStyle name="Input 10 2 14 2 2 2" xfId="17978" xr:uid="{00000000-0005-0000-0000-00006C430000}"/>
    <cellStyle name="Input 10 2 14 2 2 2 2" xfId="17979" xr:uid="{00000000-0005-0000-0000-00006D430000}"/>
    <cellStyle name="Input 10 2 14 2 3" xfId="17980" xr:uid="{00000000-0005-0000-0000-00006E430000}"/>
    <cellStyle name="Input 10 2 14 2 3 2" xfId="17981" xr:uid="{00000000-0005-0000-0000-00006F430000}"/>
    <cellStyle name="Input 10 2 14 3" xfId="17982" xr:uid="{00000000-0005-0000-0000-000070430000}"/>
    <cellStyle name="Input 10 2 14 3 2" xfId="17983" xr:uid="{00000000-0005-0000-0000-000071430000}"/>
    <cellStyle name="Input 10 2 15" xfId="17984" xr:uid="{00000000-0005-0000-0000-000072430000}"/>
    <cellStyle name="Input 10 2 15 2" xfId="17985" xr:uid="{00000000-0005-0000-0000-000073430000}"/>
    <cellStyle name="Input 10 2 15 2 2" xfId="17986" xr:uid="{00000000-0005-0000-0000-000074430000}"/>
    <cellStyle name="Input 10 2 15 2 2 2" xfId="17987" xr:uid="{00000000-0005-0000-0000-000075430000}"/>
    <cellStyle name="Input 10 2 15 2 2 2 2" xfId="17988" xr:uid="{00000000-0005-0000-0000-000076430000}"/>
    <cellStyle name="Input 10 2 15 2 3" xfId="17989" xr:uid="{00000000-0005-0000-0000-000077430000}"/>
    <cellStyle name="Input 10 2 15 2 3 2" xfId="17990" xr:uid="{00000000-0005-0000-0000-000078430000}"/>
    <cellStyle name="Input 10 2 15 3" xfId="17991" xr:uid="{00000000-0005-0000-0000-000079430000}"/>
    <cellStyle name="Input 10 2 15 3 2" xfId="17992" xr:uid="{00000000-0005-0000-0000-00007A430000}"/>
    <cellStyle name="Input 10 2 16" xfId="17993" xr:uid="{00000000-0005-0000-0000-00007B430000}"/>
    <cellStyle name="Input 10 2 16 2" xfId="17994" xr:uid="{00000000-0005-0000-0000-00007C430000}"/>
    <cellStyle name="Input 10 2 16 2 2" xfId="17995" xr:uid="{00000000-0005-0000-0000-00007D430000}"/>
    <cellStyle name="Input 10 2 16 2 2 2" xfId="17996" xr:uid="{00000000-0005-0000-0000-00007E430000}"/>
    <cellStyle name="Input 10 2 16 2 2 2 2" xfId="17997" xr:uid="{00000000-0005-0000-0000-00007F430000}"/>
    <cellStyle name="Input 10 2 16 2 3" xfId="17998" xr:uid="{00000000-0005-0000-0000-000080430000}"/>
    <cellStyle name="Input 10 2 16 2 3 2" xfId="17999" xr:uid="{00000000-0005-0000-0000-000081430000}"/>
    <cellStyle name="Input 10 2 16 3" xfId="18000" xr:uid="{00000000-0005-0000-0000-000082430000}"/>
    <cellStyle name="Input 10 2 16 3 2" xfId="18001" xr:uid="{00000000-0005-0000-0000-000083430000}"/>
    <cellStyle name="Input 10 2 17" xfId="18002" xr:uid="{00000000-0005-0000-0000-000084430000}"/>
    <cellStyle name="Input 10 2 17 2" xfId="18003" xr:uid="{00000000-0005-0000-0000-000085430000}"/>
    <cellStyle name="Input 10 2 17 2 2" xfId="18004" xr:uid="{00000000-0005-0000-0000-000086430000}"/>
    <cellStyle name="Input 10 2 17 2 2 2" xfId="18005" xr:uid="{00000000-0005-0000-0000-000087430000}"/>
    <cellStyle name="Input 10 2 17 2 2 2 2" xfId="18006" xr:uid="{00000000-0005-0000-0000-000088430000}"/>
    <cellStyle name="Input 10 2 17 2 3" xfId="18007" xr:uid="{00000000-0005-0000-0000-000089430000}"/>
    <cellStyle name="Input 10 2 17 2 3 2" xfId="18008" xr:uid="{00000000-0005-0000-0000-00008A430000}"/>
    <cellStyle name="Input 10 2 17 3" xfId="18009" xr:uid="{00000000-0005-0000-0000-00008B430000}"/>
    <cellStyle name="Input 10 2 17 3 2" xfId="18010" xr:uid="{00000000-0005-0000-0000-00008C430000}"/>
    <cellStyle name="Input 10 2 18" xfId="18011" xr:uid="{00000000-0005-0000-0000-00008D430000}"/>
    <cellStyle name="Input 10 2 18 2" xfId="18012" xr:uid="{00000000-0005-0000-0000-00008E430000}"/>
    <cellStyle name="Input 10 2 18 2 2" xfId="18013" xr:uid="{00000000-0005-0000-0000-00008F430000}"/>
    <cellStyle name="Input 10 2 18 2 2 2" xfId="18014" xr:uid="{00000000-0005-0000-0000-000090430000}"/>
    <cellStyle name="Input 10 2 18 2 2 2 2" xfId="18015" xr:uid="{00000000-0005-0000-0000-000091430000}"/>
    <cellStyle name="Input 10 2 18 2 3" xfId="18016" xr:uid="{00000000-0005-0000-0000-000092430000}"/>
    <cellStyle name="Input 10 2 18 2 3 2" xfId="18017" xr:uid="{00000000-0005-0000-0000-000093430000}"/>
    <cellStyle name="Input 10 2 18 3" xfId="18018" xr:uid="{00000000-0005-0000-0000-000094430000}"/>
    <cellStyle name="Input 10 2 18 3 2" xfId="18019" xr:uid="{00000000-0005-0000-0000-000095430000}"/>
    <cellStyle name="Input 10 2 19" xfId="18020" xr:uid="{00000000-0005-0000-0000-000096430000}"/>
    <cellStyle name="Input 10 2 19 2" xfId="18021" xr:uid="{00000000-0005-0000-0000-000097430000}"/>
    <cellStyle name="Input 10 2 19 2 2" xfId="18022" xr:uid="{00000000-0005-0000-0000-000098430000}"/>
    <cellStyle name="Input 10 2 19 2 2 2" xfId="18023" xr:uid="{00000000-0005-0000-0000-000099430000}"/>
    <cellStyle name="Input 10 2 19 2 2 2 2" xfId="18024" xr:uid="{00000000-0005-0000-0000-00009A430000}"/>
    <cellStyle name="Input 10 2 19 2 3" xfId="18025" xr:uid="{00000000-0005-0000-0000-00009B430000}"/>
    <cellStyle name="Input 10 2 19 2 3 2" xfId="18026" xr:uid="{00000000-0005-0000-0000-00009C430000}"/>
    <cellStyle name="Input 10 2 19 3" xfId="18027" xr:uid="{00000000-0005-0000-0000-00009D430000}"/>
    <cellStyle name="Input 10 2 19 3 2" xfId="18028" xr:uid="{00000000-0005-0000-0000-00009E430000}"/>
    <cellStyle name="Input 10 2 2" xfId="18029" xr:uid="{00000000-0005-0000-0000-00009F430000}"/>
    <cellStyle name="Input 10 2 2 2" xfId="18030" xr:uid="{00000000-0005-0000-0000-0000A0430000}"/>
    <cellStyle name="Input 10 2 2 2 2" xfId="18031" xr:uid="{00000000-0005-0000-0000-0000A1430000}"/>
    <cellStyle name="Input 10 2 2 2 2 2" xfId="18032" xr:uid="{00000000-0005-0000-0000-0000A2430000}"/>
    <cellStyle name="Input 10 2 2 2 2 2 2" xfId="18033" xr:uid="{00000000-0005-0000-0000-0000A3430000}"/>
    <cellStyle name="Input 10 2 2 2 3" xfId="18034" xr:uid="{00000000-0005-0000-0000-0000A4430000}"/>
    <cellStyle name="Input 10 2 2 2 3 2" xfId="18035" xr:uid="{00000000-0005-0000-0000-0000A5430000}"/>
    <cellStyle name="Input 10 2 2 3" xfId="18036" xr:uid="{00000000-0005-0000-0000-0000A6430000}"/>
    <cellStyle name="Input 10 2 2 3 2" xfId="18037" xr:uid="{00000000-0005-0000-0000-0000A7430000}"/>
    <cellStyle name="Input 10 2 20" xfId="18038" xr:uid="{00000000-0005-0000-0000-0000A8430000}"/>
    <cellStyle name="Input 10 2 20 2" xfId="18039" xr:uid="{00000000-0005-0000-0000-0000A9430000}"/>
    <cellStyle name="Input 10 2 20 2 2" xfId="18040" xr:uid="{00000000-0005-0000-0000-0000AA430000}"/>
    <cellStyle name="Input 10 2 20 2 2 2" xfId="18041" xr:uid="{00000000-0005-0000-0000-0000AB430000}"/>
    <cellStyle name="Input 10 2 20 2 2 2 2" xfId="18042" xr:uid="{00000000-0005-0000-0000-0000AC430000}"/>
    <cellStyle name="Input 10 2 20 2 3" xfId="18043" xr:uid="{00000000-0005-0000-0000-0000AD430000}"/>
    <cellStyle name="Input 10 2 20 2 3 2" xfId="18044" xr:uid="{00000000-0005-0000-0000-0000AE430000}"/>
    <cellStyle name="Input 10 2 20 3" xfId="18045" xr:uid="{00000000-0005-0000-0000-0000AF430000}"/>
    <cellStyle name="Input 10 2 20 3 2" xfId="18046" xr:uid="{00000000-0005-0000-0000-0000B0430000}"/>
    <cellStyle name="Input 10 2 21" xfId="18047" xr:uid="{00000000-0005-0000-0000-0000B1430000}"/>
    <cellStyle name="Input 10 2 21 2" xfId="18048" xr:uid="{00000000-0005-0000-0000-0000B2430000}"/>
    <cellStyle name="Input 10 2 21 2 2" xfId="18049" xr:uid="{00000000-0005-0000-0000-0000B3430000}"/>
    <cellStyle name="Input 10 2 21 2 2 2" xfId="18050" xr:uid="{00000000-0005-0000-0000-0000B4430000}"/>
    <cellStyle name="Input 10 2 21 3" xfId="18051" xr:uid="{00000000-0005-0000-0000-0000B5430000}"/>
    <cellStyle name="Input 10 2 21 3 2" xfId="18052" xr:uid="{00000000-0005-0000-0000-0000B6430000}"/>
    <cellStyle name="Input 10 2 22" xfId="18053" xr:uid="{00000000-0005-0000-0000-0000B7430000}"/>
    <cellStyle name="Input 10 2 22 2" xfId="18054" xr:uid="{00000000-0005-0000-0000-0000B8430000}"/>
    <cellStyle name="Input 10 2 22 2 2" xfId="18055" xr:uid="{00000000-0005-0000-0000-0000B9430000}"/>
    <cellStyle name="Input 10 2 23" xfId="18056" xr:uid="{00000000-0005-0000-0000-0000BA430000}"/>
    <cellStyle name="Input 10 2 3" xfId="18057" xr:uid="{00000000-0005-0000-0000-0000BB430000}"/>
    <cellStyle name="Input 10 2 3 2" xfId="18058" xr:uid="{00000000-0005-0000-0000-0000BC430000}"/>
    <cellStyle name="Input 10 2 3 2 2" xfId="18059" xr:uid="{00000000-0005-0000-0000-0000BD430000}"/>
    <cellStyle name="Input 10 2 3 2 2 2" xfId="18060" xr:uid="{00000000-0005-0000-0000-0000BE430000}"/>
    <cellStyle name="Input 10 2 3 2 2 2 2" xfId="18061" xr:uid="{00000000-0005-0000-0000-0000BF430000}"/>
    <cellStyle name="Input 10 2 3 2 3" xfId="18062" xr:uid="{00000000-0005-0000-0000-0000C0430000}"/>
    <cellStyle name="Input 10 2 3 2 3 2" xfId="18063" xr:uid="{00000000-0005-0000-0000-0000C1430000}"/>
    <cellStyle name="Input 10 2 3 3" xfId="18064" xr:uid="{00000000-0005-0000-0000-0000C2430000}"/>
    <cellStyle name="Input 10 2 3 3 2" xfId="18065" xr:uid="{00000000-0005-0000-0000-0000C3430000}"/>
    <cellStyle name="Input 10 2 4" xfId="18066" xr:uid="{00000000-0005-0000-0000-0000C4430000}"/>
    <cellStyle name="Input 10 2 4 2" xfId="18067" xr:uid="{00000000-0005-0000-0000-0000C5430000}"/>
    <cellStyle name="Input 10 2 4 2 2" xfId="18068" xr:uid="{00000000-0005-0000-0000-0000C6430000}"/>
    <cellStyle name="Input 10 2 4 2 2 2" xfId="18069" xr:uid="{00000000-0005-0000-0000-0000C7430000}"/>
    <cellStyle name="Input 10 2 4 2 2 2 2" xfId="18070" xr:uid="{00000000-0005-0000-0000-0000C8430000}"/>
    <cellStyle name="Input 10 2 4 2 3" xfId="18071" xr:uid="{00000000-0005-0000-0000-0000C9430000}"/>
    <cellStyle name="Input 10 2 4 2 3 2" xfId="18072" xr:uid="{00000000-0005-0000-0000-0000CA430000}"/>
    <cellStyle name="Input 10 2 4 3" xfId="18073" xr:uid="{00000000-0005-0000-0000-0000CB430000}"/>
    <cellStyle name="Input 10 2 4 3 2" xfId="18074" xr:uid="{00000000-0005-0000-0000-0000CC430000}"/>
    <cellStyle name="Input 10 2 5" xfId="18075" xr:uid="{00000000-0005-0000-0000-0000CD430000}"/>
    <cellStyle name="Input 10 2 5 2" xfId="18076" xr:uid="{00000000-0005-0000-0000-0000CE430000}"/>
    <cellStyle name="Input 10 2 5 2 2" xfId="18077" xr:uid="{00000000-0005-0000-0000-0000CF430000}"/>
    <cellStyle name="Input 10 2 5 2 2 2" xfId="18078" xr:uid="{00000000-0005-0000-0000-0000D0430000}"/>
    <cellStyle name="Input 10 2 5 2 2 2 2" xfId="18079" xr:uid="{00000000-0005-0000-0000-0000D1430000}"/>
    <cellStyle name="Input 10 2 5 2 3" xfId="18080" xr:uid="{00000000-0005-0000-0000-0000D2430000}"/>
    <cellStyle name="Input 10 2 5 2 3 2" xfId="18081" xr:uid="{00000000-0005-0000-0000-0000D3430000}"/>
    <cellStyle name="Input 10 2 5 3" xfId="18082" xr:uid="{00000000-0005-0000-0000-0000D4430000}"/>
    <cellStyle name="Input 10 2 5 3 2" xfId="18083" xr:uid="{00000000-0005-0000-0000-0000D5430000}"/>
    <cellStyle name="Input 10 2 6" xfId="18084" xr:uid="{00000000-0005-0000-0000-0000D6430000}"/>
    <cellStyle name="Input 10 2 6 2" xfId="18085" xr:uid="{00000000-0005-0000-0000-0000D7430000}"/>
    <cellStyle name="Input 10 2 6 2 2" xfId="18086" xr:uid="{00000000-0005-0000-0000-0000D8430000}"/>
    <cellStyle name="Input 10 2 6 2 2 2" xfId="18087" xr:uid="{00000000-0005-0000-0000-0000D9430000}"/>
    <cellStyle name="Input 10 2 6 2 2 2 2" xfId="18088" xr:uid="{00000000-0005-0000-0000-0000DA430000}"/>
    <cellStyle name="Input 10 2 6 2 3" xfId="18089" xr:uid="{00000000-0005-0000-0000-0000DB430000}"/>
    <cellStyle name="Input 10 2 6 2 3 2" xfId="18090" xr:uid="{00000000-0005-0000-0000-0000DC430000}"/>
    <cellStyle name="Input 10 2 6 3" xfId="18091" xr:uid="{00000000-0005-0000-0000-0000DD430000}"/>
    <cellStyle name="Input 10 2 6 3 2" xfId="18092" xr:uid="{00000000-0005-0000-0000-0000DE430000}"/>
    <cellStyle name="Input 10 2 7" xfId="18093" xr:uid="{00000000-0005-0000-0000-0000DF430000}"/>
    <cellStyle name="Input 10 2 7 2" xfId="18094" xr:uid="{00000000-0005-0000-0000-0000E0430000}"/>
    <cellStyle name="Input 10 2 7 2 2" xfId="18095" xr:uid="{00000000-0005-0000-0000-0000E1430000}"/>
    <cellStyle name="Input 10 2 7 2 2 2" xfId="18096" xr:uid="{00000000-0005-0000-0000-0000E2430000}"/>
    <cellStyle name="Input 10 2 7 2 2 2 2" xfId="18097" xr:uid="{00000000-0005-0000-0000-0000E3430000}"/>
    <cellStyle name="Input 10 2 7 2 3" xfId="18098" xr:uid="{00000000-0005-0000-0000-0000E4430000}"/>
    <cellStyle name="Input 10 2 7 2 3 2" xfId="18099" xr:uid="{00000000-0005-0000-0000-0000E5430000}"/>
    <cellStyle name="Input 10 2 7 3" xfId="18100" xr:uid="{00000000-0005-0000-0000-0000E6430000}"/>
    <cellStyle name="Input 10 2 7 3 2" xfId="18101" xr:uid="{00000000-0005-0000-0000-0000E7430000}"/>
    <cellStyle name="Input 10 2 8" xfId="18102" xr:uid="{00000000-0005-0000-0000-0000E8430000}"/>
    <cellStyle name="Input 10 2 8 2" xfId="18103" xr:uid="{00000000-0005-0000-0000-0000E9430000}"/>
    <cellStyle name="Input 10 2 8 2 2" xfId="18104" xr:uid="{00000000-0005-0000-0000-0000EA430000}"/>
    <cellStyle name="Input 10 2 8 2 2 2" xfId="18105" xr:uid="{00000000-0005-0000-0000-0000EB430000}"/>
    <cellStyle name="Input 10 2 8 2 2 2 2" xfId="18106" xr:uid="{00000000-0005-0000-0000-0000EC430000}"/>
    <cellStyle name="Input 10 2 8 2 3" xfId="18107" xr:uid="{00000000-0005-0000-0000-0000ED430000}"/>
    <cellStyle name="Input 10 2 8 2 3 2" xfId="18108" xr:uid="{00000000-0005-0000-0000-0000EE430000}"/>
    <cellStyle name="Input 10 2 8 3" xfId="18109" xr:uid="{00000000-0005-0000-0000-0000EF430000}"/>
    <cellStyle name="Input 10 2 8 3 2" xfId="18110" xr:uid="{00000000-0005-0000-0000-0000F0430000}"/>
    <cellStyle name="Input 10 2 9" xfId="18111" xr:uid="{00000000-0005-0000-0000-0000F1430000}"/>
    <cellStyle name="Input 10 2 9 2" xfId="18112" xr:uid="{00000000-0005-0000-0000-0000F2430000}"/>
    <cellStyle name="Input 10 2 9 2 2" xfId="18113" xr:uid="{00000000-0005-0000-0000-0000F3430000}"/>
    <cellStyle name="Input 10 2 9 2 2 2" xfId="18114" xr:uid="{00000000-0005-0000-0000-0000F4430000}"/>
    <cellStyle name="Input 10 2 9 2 2 2 2" xfId="18115" xr:uid="{00000000-0005-0000-0000-0000F5430000}"/>
    <cellStyle name="Input 10 2 9 2 3" xfId="18116" xr:uid="{00000000-0005-0000-0000-0000F6430000}"/>
    <cellStyle name="Input 10 2 9 2 3 2" xfId="18117" xr:uid="{00000000-0005-0000-0000-0000F7430000}"/>
    <cellStyle name="Input 10 2 9 3" xfId="18118" xr:uid="{00000000-0005-0000-0000-0000F8430000}"/>
    <cellStyle name="Input 10 2 9 3 2" xfId="18119" xr:uid="{00000000-0005-0000-0000-0000F9430000}"/>
    <cellStyle name="Input 10 3" xfId="18120" xr:uid="{00000000-0005-0000-0000-0000FA430000}"/>
    <cellStyle name="Input 10 3 2" xfId="18121" xr:uid="{00000000-0005-0000-0000-0000FB430000}"/>
    <cellStyle name="Input 10 3 2 2" xfId="18122" xr:uid="{00000000-0005-0000-0000-0000FC430000}"/>
    <cellStyle name="Input 10 3 2 2 2" xfId="18123" xr:uid="{00000000-0005-0000-0000-0000FD430000}"/>
    <cellStyle name="Input 10 3 3" xfId="18124" xr:uid="{00000000-0005-0000-0000-0000FE430000}"/>
    <cellStyle name="Input 10 3 3 2" xfId="18125" xr:uid="{00000000-0005-0000-0000-0000FF430000}"/>
    <cellStyle name="Input 10 3 4" xfId="18126" xr:uid="{00000000-0005-0000-0000-000000440000}"/>
    <cellStyle name="Input 10 4" xfId="18127" xr:uid="{00000000-0005-0000-0000-000001440000}"/>
    <cellStyle name="Input 10 5" xfId="18128" xr:uid="{00000000-0005-0000-0000-000002440000}"/>
    <cellStyle name="Input 11" xfId="515" xr:uid="{00000000-0005-0000-0000-000003440000}"/>
    <cellStyle name="Input 11 2" xfId="18129" xr:uid="{00000000-0005-0000-0000-000004440000}"/>
    <cellStyle name="Input 11 2 10" xfId="18130" xr:uid="{00000000-0005-0000-0000-000005440000}"/>
    <cellStyle name="Input 11 2 10 2" xfId="18131" xr:uid="{00000000-0005-0000-0000-000006440000}"/>
    <cellStyle name="Input 11 2 10 2 2" xfId="18132" xr:uid="{00000000-0005-0000-0000-000007440000}"/>
    <cellStyle name="Input 11 2 10 2 2 2" xfId="18133" xr:uid="{00000000-0005-0000-0000-000008440000}"/>
    <cellStyle name="Input 11 2 10 2 2 2 2" xfId="18134" xr:uid="{00000000-0005-0000-0000-000009440000}"/>
    <cellStyle name="Input 11 2 10 2 3" xfId="18135" xr:uid="{00000000-0005-0000-0000-00000A440000}"/>
    <cellStyle name="Input 11 2 10 2 3 2" xfId="18136" xr:uid="{00000000-0005-0000-0000-00000B440000}"/>
    <cellStyle name="Input 11 2 10 3" xfId="18137" xr:uid="{00000000-0005-0000-0000-00000C440000}"/>
    <cellStyle name="Input 11 2 10 3 2" xfId="18138" xr:uid="{00000000-0005-0000-0000-00000D440000}"/>
    <cellStyle name="Input 11 2 11" xfId="18139" xr:uid="{00000000-0005-0000-0000-00000E440000}"/>
    <cellStyle name="Input 11 2 11 2" xfId="18140" xr:uid="{00000000-0005-0000-0000-00000F440000}"/>
    <cellStyle name="Input 11 2 11 2 2" xfId="18141" xr:uid="{00000000-0005-0000-0000-000010440000}"/>
    <cellStyle name="Input 11 2 11 2 2 2" xfId="18142" xr:uid="{00000000-0005-0000-0000-000011440000}"/>
    <cellStyle name="Input 11 2 11 2 2 2 2" xfId="18143" xr:uid="{00000000-0005-0000-0000-000012440000}"/>
    <cellStyle name="Input 11 2 11 2 3" xfId="18144" xr:uid="{00000000-0005-0000-0000-000013440000}"/>
    <cellStyle name="Input 11 2 11 2 3 2" xfId="18145" xr:uid="{00000000-0005-0000-0000-000014440000}"/>
    <cellStyle name="Input 11 2 11 3" xfId="18146" xr:uid="{00000000-0005-0000-0000-000015440000}"/>
    <cellStyle name="Input 11 2 11 3 2" xfId="18147" xr:uid="{00000000-0005-0000-0000-000016440000}"/>
    <cellStyle name="Input 11 2 12" xfId="18148" xr:uid="{00000000-0005-0000-0000-000017440000}"/>
    <cellStyle name="Input 11 2 12 2" xfId="18149" xr:uid="{00000000-0005-0000-0000-000018440000}"/>
    <cellStyle name="Input 11 2 12 2 2" xfId="18150" xr:uid="{00000000-0005-0000-0000-000019440000}"/>
    <cellStyle name="Input 11 2 12 2 2 2" xfId="18151" xr:uid="{00000000-0005-0000-0000-00001A440000}"/>
    <cellStyle name="Input 11 2 12 2 2 2 2" xfId="18152" xr:uid="{00000000-0005-0000-0000-00001B440000}"/>
    <cellStyle name="Input 11 2 12 2 3" xfId="18153" xr:uid="{00000000-0005-0000-0000-00001C440000}"/>
    <cellStyle name="Input 11 2 12 2 3 2" xfId="18154" xr:uid="{00000000-0005-0000-0000-00001D440000}"/>
    <cellStyle name="Input 11 2 12 3" xfId="18155" xr:uid="{00000000-0005-0000-0000-00001E440000}"/>
    <cellStyle name="Input 11 2 12 3 2" xfId="18156" xr:uid="{00000000-0005-0000-0000-00001F440000}"/>
    <cellStyle name="Input 11 2 13" xfId="18157" xr:uid="{00000000-0005-0000-0000-000020440000}"/>
    <cellStyle name="Input 11 2 13 2" xfId="18158" xr:uid="{00000000-0005-0000-0000-000021440000}"/>
    <cellStyle name="Input 11 2 13 2 2" xfId="18159" xr:uid="{00000000-0005-0000-0000-000022440000}"/>
    <cellStyle name="Input 11 2 13 2 2 2" xfId="18160" xr:uid="{00000000-0005-0000-0000-000023440000}"/>
    <cellStyle name="Input 11 2 13 2 2 2 2" xfId="18161" xr:uid="{00000000-0005-0000-0000-000024440000}"/>
    <cellStyle name="Input 11 2 13 2 3" xfId="18162" xr:uid="{00000000-0005-0000-0000-000025440000}"/>
    <cellStyle name="Input 11 2 13 2 3 2" xfId="18163" xr:uid="{00000000-0005-0000-0000-000026440000}"/>
    <cellStyle name="Input 11 2 13 3" xfId="18164" xr:uid="{00000000-0005-0000-0000-000027440000}"/>
    <cellStyle name="Input 11 2 13 3 2" xfId="18165" xr:uid="{00000000-0005-0000-0000-000028440000}"/>
    <cellStyle name="Input 11 2 14" xfId="18166" xr:uid="{00000000-0005-0000-0000-000029440000}"/>
    <cellStyle name="Input 11 2 14 2" xfId="18167" xr:uid="{00000000-0005-0000-0000-00002A440000}"/>
    <cellStyle name="Input 11 2 14 2 2" xfId="18168" xr:uid="{00000000-0005-0000-0000-00002B440000}"/>
    <cellStyle name="Input 11 2 14 2 2 2" xfId="18169" xr:uid="{00000000-0005-0000-0000-00002C440000}"/>
    <cellStyle name="Input 11 2 14 2 2 2 2" xfId="18170" xr:uid="{00000000-0005-0000-0000-00002D440000}"/>
    <cellStyle name="Input 11 2 14 2 3" xfId="18171" xr:uid="{00000000-0005-0000-0000-00002E440000}"/>
    <cellStyle name="Input 11 2 14 2 3 2" xfId="18172" xr:uid="{00000000-0005-0000-0000-00002F440000}"/>
    <cellStyle name="Input 11 2 14 3" xfId="18173" xr:uid="{00000000-0005-0000-0000-000030440000}"/>
    <cellStyle name="Input 11 2 14 3 2" xfId="18174" xr:uid="{00000000-0005-0000-0000-000031440000}"/>
    <cellStyle name="Input 11 2 15" xfId="18175" xr:uid="{00000000-0005-0000-0000-000032440000}"/>
    <cellStyle name="Input 11 2 15 2" xfId="18176" xr:uid="{00000000-0005-0000-0000-000033440000}"/>
    <cellStyle name="Input 11 2 15 2 2" xfId="18177" xr:uid="{00000000-0005-0000-0000-000034440000}"/>
    <cellStyle name="Input 11 2 15 2 2 2" xfId="18178" xr:uid="{00000000-0005-0000-0000-000035440000}"/>
    <cellStyle name="Input 11 2 15 2 2 2 2" xfId="18179" xr:uid="{00000000-0005-0000-0000-000036440000}"/>
    <cellStyle name="Input 11 2 15 2 3" xfId="18180" xr:uid="{00000000-0005-0000-0000-000037440000}"/>
    <cellStyle name="Input 11 2 15 2 3 2" xfId="18181" xr:uid="{00000000-0005-0000-0000-000038440000}"/>
    <cellStyle name="Input 11 2 15 3" xfId="18182" xr:uid="{00000000-0005-0000-0000-000039440000}"/>
    <cellStyle name="Input 11 2 15 3 2" xfId="18183" xr:uid="{00000000-0005-0000-0000-00003A440000}"/>
    <cellStyle name="Input 11 2 16" xfId="18184" xr:uid="{00000000-0005-0000-0000-00003B440000}"/>
    <cellStyle name="Input 11 2 16 2" xfId="18185" xr:uid="{00000000-0005-0000-0000-00003C440000}"/>
    <cellStyle name="Input 11 2 16 2 2" xfId="18186" xr:uid="{00000000-0005-0000-0000-00003D440000}"/>
    <cellStyle name="Input 11 2 16 2 2 2" xfId="18187" xr:uid="{00000000-0005-0000-0000-00003E440000}"/>
    <cellStyle name="Input 11 2 16 2 2 2 2" xfId="18188" xr:uid="{00000000-0005-0000-0000-00003F440000}"/>
    <cellStyle name="Input 11 2 16 2 3" xfId="18189" xr:uid="{00000000-0005-0000-0000-000040440000}"/>
    <cellStyle name="Input 11 2 16 2 3 2" xfId="18190" xr:uid="{00000000-0005-0000-0000-000041440000}"/>
    <cellStyle name="Input 11 2 16 3" xfId="18191" xr:uid="{00000000-0005-0000-0000-000042440000}"/>
    <cellStyle name="Input 11 2 16 3 2" xfId="18192" xr:uid="{00000000-0005-0000-0000-000043440000}"/>
    <cellStyle name="Input 11 2 17" xfId="18193" xr:uid="{00000000-0005-0000-0000-000044440000}"/>
    <cellStyle name="Input 11 2 17 2" xfId="18194" xr:uid="{00000000-0005-0000-0000-000045440000}"/>
    <cellStyle name="Input 11 2 17 2 2" xfId="18195" xr:uid="{00000000-0005-0000-0000-000046440000}"/>
    <cellStyle name="Input 11 2 17 2 2 2" xfId="18196" xr:uid="{00000000-0005-0000-0000-000047440000}"/>
    <cellStyle name="Input 11 2 17 2 2 2 2" xfId="18197" xr:uid="{00000000-0005-0000-0000-000048440000}"/>
    <cellStyle name="Input 11 2 17 2 3" xfId="18198" xr:uid="{00000000-0005-0000-0000-000049440000}"/>
    <cellStyle name="Input 11 2 17 2 3 2" xfId="18199" xr:uid="{00000000-0005-0000-0000-00004A440000}"/>
    <cellStyle name="Input 11 2 17 3" xfId="18200" xr:uid="{00000000-0005-0000-0000-00004B440000}"/>
    <cellStyle name="Input 11 2 17 3 2" xfId="18201" xr:uid="{00000000-0005-0000-0000-00004C440000}"/>
    <cellStyle name="Input 11 2 18" xfId="18202" xr:uid="{00000000-0005-0000-0000-00004D440000}"/>
    <cellStyle name="Input 11 2 18 2" xfId="18203" xr:uid="{00000000-0005-0000-0000-00004E440000}"/>
    <cellStyle name="Input 11 2 18 2 2" xfId="18204" xr:uid="{00000000-0005-0000-0000-00004F440000}"/>
    <cellStyle name="Input 11 2 18 2 2 2" xfId="18205" xr:uid="{00000000-0005-0000-0000-000050440000}"/>
    <cellStyle name="Input 11 2 18 2 2 2 2" xfId="18206" xr:uid="{00000000-0005-0000-0000-000051440000}"/>
    <cellStyle name="Input 11 2 18 2 3" xfId="18207" xr:uid="{00000000-0005-0000-0000-000052440000}"/>
    <cellStyle name="Input 11 2 18 2 3 2" xfId="18208" xr:uid="{00000000-0005-0000-0000-000053440000}"/>
    <cellStyle name="Input 11 2 18 3" xfId="18209" xr:uid="{00000000-0005-0000-0000-000054440000}"/>
    <cellStyle name="Input 11 2 18 3 2" xfId="18210" xr:uid="{00000000-0005-0000-0000-000055440000}"/>
    <cellStyle name="Input 11 2 19" xfId="18211" xr:uid="{00000000-0005-0000-0000-000056440000}"/>
    <cellStyle name="Input 11 2 19 2" xfId="18212" xr:uid="{00000000-0005-0000-0000-000057440000}"/>
    <cellStyle name="Input 11 2 19 2 2" xfId="18213" xr:uid="{00000000-0005-0000-0000-000058440000}"/>
    <cellStyle name="Input 11 2 19 2 2 2" xfId="18214" xr:uid="{00000000-0005-0000-0000-000059440000}"/>
    <cellStyle name="Input 11 2 19 2 2 2 2" xfId="18215" xr:uid="{00000000-0005-0000-0000-00005A440000}"/>
    <cellStyle name="Input 11 2 19 2 3" xfId="18216" xr:uid="{00000000-0005-0000-0000-00005B440000}"/>
    <cellStyle name="Input 11 2 19 2 3 2" xfId="18217" xr:uid="{00000000-0005-0000-0000-00005C440000}"/>
    <cellStyle name="Input 11 2 19 3" xfId="18218" xr:uid="{00000000-0005-0000-0000-00005D440000}"/>
    <cellStyle name="Input 11 2 19 3 2" xfId="18219" xr:uid="{00000000-0005-0000-0000-00005E440000}"/>
    <cellStyle name="Input 11 2 2" xfId="18220" xr:uid="{00000000-0005-0000-0000-00005F440000}"/>
    <cellStyle name="Input 11 2 2 2" xfId="18221" xr:uid="{00000000-0005-0000-0000-000060440000}"/>
    <cellStyle name="Input 11 2 2 2 2" xfId="18222" xr:uid="{00000000-0005-0000-0000-000061440000}"/>
    <cellStyle name="Input 11 2 2 2 2 2" xfId="18223" xr:uid="{00000000-0005-0000-0000-000062440000}"/>
    <cellStyle name="Input 11 2 2 2 2 2 2" xfId="18224" xr:uid="{00000000-0005-0000-0000-000063440000}"/>
    <cellStyle name="Input 11 2 2 2 3" xfId="18225" xr:uid="{00000000-0005-0000-0000-000064440000}"/>
    <cellStyle name="Input 11 2 2 2 3 2" xfId="18226" xr:uid="{00000000-0005-0000-0000-000065440000}"/>
    <cellStyle name="Input 11 2 2 3" xfId="18227" xr:uid="{00000000-0005-0000-0000-000066440000}"/>
    <cellStyle name="Input 11 2 2 3 2" xfId="18228" xr:uid="{00000000-0005-0000-0000-000067440000}"/>
    <cellStyle name="Input 11 2 20" xfId="18229" xr:uid="{00000000-0005-0000-0000-000068440000}"/>
    <cellStyle name="Input 11 2 20 2" xfId="18230" xr:uid="{00000000-0005-0000-0000-000069440000}"/>
    <cellStyle name="Input 11 2 20 2 2" xfId="18231" xr:uid="{00000000-0005-0000-0000-00006A440000}"/>
    <cellStyle name="Input 11 2 20 2 2 2" xfId="18232" xr:uid="{00000000-0005-0000-0000-00006B440000}"/>
    <cellStyle name="Input 11 2 20 2 2 2 2" xfId="18233" xr:uid="{00000000-0005-0000-0000-00006C440000}"/>
    <cellStyle name="Input 11 2 20 2 3" xfId="18234" xr:uid="{00000000-0005-0000-0000-00006D440000}"/>
    <cellStyle name="Input 11 2 20 2 3 2" xfId="18235" xr:uid="{00000000-0005-0000-0000-00006E440000}"/>
    <cellStyle name="Input 11 2 20 3" xfId="18236" xr:uid="{00000000-0005-0000-0000-00006F440000}"/>
    <cellStyle name="Input 11 2 20 3 2" xfId="18237" xr:uid="{00000000-0005-0000-0000-000070440000}"/>
    <cellStyle name="Input 11 2 21" xfId="18238" xr:uid="{00000000-0005-0000-0000-000071440000}"/>
    <cellStyle name="Input 11 2 21 2" xfId="18239" xr:uid="{00000000-0005-0000-0000-000072440000}"/>
    <cellStyle name="Input 11 2 21 2 2" xfId="18240" xr:uid="{00000000-0005-0000-0000-000073440000}"/>
    <cellStyle name="Input 11 2 21 2 2 2" xfId="18241" xr:uid="{00000000-0005-0000-0000-000074440000}"/>
    <cellStyle name="Input 11 2 21 3" xfId="18242" xr:uid="{00000000-0005-0000-0000-000075440000}"/>
    <cellStyle name="Input 11 2 21 3 2" xfId="18243" xr:uid="{00000000-0005-0000-0000-000076440000}"/>
    <cellStyle name="Input 11 2 22" xfId="18244" xr:uid="{00000000-0005-0000-0000-000077440000}"/>
    <cellStyle name="Input 11 2 22 2" xfId="18245" xr:uid="{00000000-0005-0000-0000-000078440000}"/>
    <cellStyle name="Input 11 2 22 2 2" xfId="18246" xr:uid="{00000000-0005-0000-0000-000079440000}"/>
    <cellStyle name="Input 11 2 3" xfId="18247" xr:uid="{00000000-0005-0000-0000-00007A440000}"/>
    <cellStyle name="Input 11 2 3 2" xfId="18248" xr:uid="{00000000-0005-0000-0000-00007B440000}"/>
    <cellStyle name="Input 11 2 3 2 2" xfId="18249" xr:uid="{00000000-0005-0000-0000-00007C440000}"/>
    <cellStyle name="Input 11 2 3 2 2 2" xfId="18250" xr:uid="{00000000-0005-0000-0000-00007D440000}"/>
    <cellStyle name="Input 11 2 3 2 2 2 2" xfId="18251" xr:uid="{00000000-0005-0000-0000-00007E440000}"/>
    <cellStyle name="Input 11 2 3 2 3" xfId="18252" xr:uid="{00000000-0005-0000-0000-00007F440000}"/>
    <cellStyle name="Input 11 2 3 2 3 2" xfId="18253" xr:uid="{00000000-0005-0000-0000-000080440000}"/>
    <cellStyle name="Input 11 2 3 3" xfId="18254" xr:uid="{00000000-0005-0000-0000-000081440000}"/>
    <cellStyle name="Input 11 2 3 3 2" xfId="18255" xr:uid="{00000000-0005-0000-0000-000082440000}"/>
    <cellStyle name="Input 11 2 4" xfId="18256" xr:uid="{00000000-0005-0000-0000-000083440000}"/>
    <cellStyle name="Input 11 2 4 2" xfId="18257" xr:uid="{00000000-0005-0000-0000-000084440000}"/>
    <cellStyle name="Input 11 2 4 2 2" xfId="18258" xr:uid="{00000000-0005-0000-0000-000085440000}"/>
    <cellStyle name="Input 11 2 4 2 2 2" xfId="18259" xr:uid="{00000000-0005-0000-0000-000086440000}"/>
    <cellStyle name="Input 11 2 4 2 2 2 2" xfId="18260" xr:uid="{00000000-0005-0000-0000-000087440000}"/>
    <cellStyle name="Input 11 2 4 2 3" xfId="18261" xr:uid="{00000000-0005-0000-0000-000088440000}"/>
    <cellStyle name="Input 11 2 4 2 3 2" xfId="18262" xr:uid="{00000000-0005-0000-0000-000089440000}"/>
    <cellStyle name="Input 11 2 4 3" xfId="18263" xr:uid="{00000000-0005-0000-0000-00008A440000}"/>
    <cellStyle name="Input 11 2 4 3 2" xfId="18264" xr:uid="{00000000-0005-0000-0000-00008B440000}"/>
    <cellStyle name="Input 11 2 5" xfId="18265" xr:uid="{00000000-0005-0000-0000-00008C440000}"/>
    <cellStyle name="Input 11 2 5 2" xfId="18266" xr:uid="{00000000-0005-0000-0000-00008D440000}"/>
    <cellStyle name="Input 11 2 5 2 2" xfId="18267" xr:uid="{00000000-0005-0000-0000-00008E440000}"/>
    <cellStyle name="Input 11 2 5 2 2 2" xfId="18268" xr:uid="{00000000-0005-0000-0000-00008F440000}"/>
    <cellStyle name="Input 11 2 5 2 2 2 2" xfId="18269" xr:uid="{00000000-0005-0000-0000-000090440000}"/>
    <cellStyle name="Input 11 2 5 2 3" xfId="18270" xr:uid="{00000000-0005-0000-0000-000091440000}"/>
    <cellStyle name="Input 11 2 5 2 3 2" xfId="18271" xr:uid="{00000000-0005-0000-0000-000092440000}"/>
    <cellStyle name="Input 11 2 5 3" xfId="18272" xr:uid="{00000000-0005-0000-0000-000093440000}"/>
    <cellStyle name="Input 11 2 5 3 2" xfId="18273" xr:uid="{00000000-0005-0000-0000-000094440000}"/>
    <cellStyle name="Input 11 2 6" xfId="18274" xr:uid="{00000000-0005-0000-0000-000095440000}"/>
    <cellStyle name="Input 11 2 6 2" xfId="18275" xr:uid="{00000000-0005-0000-0000-000096440000}"/>
    <cellStyle name="Input 11 2 6 2 2" xfId="18276" xr:uid="{00000000-0005-0000-0000-000097440000}"/>
    <cellStyle name="Input 11 2 6 2 2 2" xfId="18277" xr:uid="{00000000-0005-0000-0000-000098440000}"/>
    <cellStyle name="Input 11 2 6 2 2 2 2" xfId="18278" xr:uid="{00000000-0005-0000-0000-000099440000}"/>
    <cellStyle name="Input 11 2 6 2 3" xfId="18279" xr:uid="{00000000-0005-0000-0000-00009A440000}"/>
    <cellStyle name="Input 11 2 6 2 3 2" xfId="18280" xr:uid="{00000000-0005-0000-0000-00009B440000}"/>
    <cellStyle name="Input 11 2 6 3" xfId="18281" xr:uid="{00000000-0005-0000-0000-00009C440000}"/>
    <cellStyle name="Input 11 2 6 3 2" xfId="18282" xr:uid="{00000000-0005-0000-0000-00009D440000}"/>
    <cellStyle name="Input 11 2 7" xfId="18283" xr:uid="{00000000-0005-0000-0000-00009E440000}"/>
    <cellStyle name="Input 11 2 7 2" xfId="18284" xr:uid="{00000000-0005-0000-0000-00009F440000}"/>
    <cellStyle name="Input 11 2 7 2 2" xfId="18285" xr:uid="{00000000-0005-0000-0000-0000A0440000}"/>
    <cellStyle name="Input 11 2 7 2 2 2" xfId="18286" xr:uid="{00000000-0005-0000-0000-0000A1440000}"/>
    <cellStyle name="Input 11 2 7 2 2 2 2" xfId="18287" xr:uid="{00000000-0005-0000-0000-0000A2440000}"/>
    <cellStyle name="Input 11 2 7 2 3" xfId="18288" xr:uid="{00000000-0005-0000-0000-0000A3440000}"/>
    <cellStyle name="Input 11 2 7 2 3 2" xfId="18289" xr:uid="{00000000-0005-0000-0000-0000A4440000}"/>
    <cellStyle name="Input 11 2 7 3" xfId="18290" xr:uid="{00000000-0005-0000-0000-0000A5440000}"/>
    <cellStyle name="Input 11 2 7 3 2" xfId="18291" xr:uid="{00000000-0005-0000-0000-0000A6440000}"/>
    <cellStyle name="Input 11 2 8" xfId="18292" xr:uid="{00000000-0005-0000-0000-0000A7440000}"/>
    <cellStyle name="Input 11 2 8 2" xfId="18293" xr:uid="{00000000-0005-0000-0000-0000A8440000}"/>
    <cellStyle name="Input 11 2 8 2 2" xfId="18294" xr:uid="{00000000-0005-0000-0000-0000A9440000}"/>
    <cellStyle name="Input 11 2 8 2 2 2" xfId="18295" xr:uid="{00000000-0005-0000-0000-0000AA440000}"/>
    <cellStyle name="Input 11 2 8 2 2 2 2" xfId="18296" xr:uid="{00000000-0005-0000-0000-0000AB440000}"/>
    <cellStyle name="Input 11 2 8 2 3" xfId="18297" xr:uid="{00000000-0005-0000-0000-0000AC440000}"/>
    <cellStyle name="Input 11 2 8 2 3 2" xfId="18298" xr:uid="{00000000-0005-0000-0000-0000AD440000}"/>
    <cellStyle name="Input 11 2 8 3" xfId="18299" xr:uid="{00000000-0005-0000-0000-0000AE440000}"/>
    <cellStyle name="Input 11 2 8 3 2" xfId="18300" xr:uid="{00000000-0005-0000-0000-0000AF440000}"/>
    <cellStyle name="Input 11 2 9" xfId="18301" xr:uid="{00000000-0005-0000-0000-0000B0440000}"/>
    <cellStyle name="Input 11 2 9 2" xfId="18302" xr:uid="{00000000-0005-0000-0000-0000B1440000}"/>
    <cellStyle name="Input 11 2 9 2 2" xfId="18303" xr:uid="{00000000-0005-0000-0000-0000B2440000}"/>
    <cellStyle name="Input 11 2 9 2 2 2" xfId="18304" xr:uid="{00000000-0005-0000-0000-0000B3440000}"/>
    <cellStyle name="Input 11 2 9 2 2 2 2" xfId="18305" xr:uid="{00000000-0005-0000-0000-0000B4440000}"/>
    <cellStyle name="Input 11 2 9 2 3" xfId="18306" xr:uid="{00000000-0005-0000-0000-0000B5440000}"/>
    <cellStyle name="Input 11 2 9 2 3 2" xfId="18307" xr:uid="{00000000-0005-0000-0000-0000B6440000}"/>
    <cellStyle name="Input 11 2 9 3" xfId="18308" xr:uid="{00000000-0005-0000-0000-0000B7440000}"/>
    <cellStyle name="Input 11 2 9 3 2" xfId="18309" xr:uid="{00000000-0005-0000-0000-0000B8440000}"/>
    <cellStyle name="Input 11 3" xfId="18310" xr:uid="{00000000-0005-0000-0000-0000B9440000}"/>
    <cellStyle name="Input 11 3 2" xfId="18311" xr:uid="{00000000-0005-0000-0000-0000BA440000}"/>
    <cellStyle name="Input 11 3 2 2" xfId="18312" xr:uid="{00000000-0005-0000-0000-0000BB440000}"/>
    <cellStyle name="Input 11 3 2 2 2" xfId="18313" xr:uid="{00000000-0005-0000-0000-0000BC440000}"/>
    <cellStyle name="Input 11 3 3" xfId="18314" xr:uid="{00000000-0005-0000-0000-0000BD440000}"/>
    <cellStyle name="Input 11 3 3 2" xfId="18315" xr:uid="{00000000-0005-0000-0000-0000BE440000}"/>
    <cellStyle name="Input 11 4" xfId="18316" xr:uid="{00000000-0005-0000-0000-0000BF440000}"/>
    <cellStyle name="Input 11 5" xfId="18317" xr:uid="{00000000-0005-0000-0000-0000C0440000}"/>
    <cellStyle name="Input 12" xfId="586" xr:uid="{00000000-0005-0000-0000-0000C1440000}"/>
    <cellStyle name="Input 12 2" xfId="18318" xr:uid="{00000000-0005-0000-0000-0000C2440000}"/>
    <cellStyle name="Input 12 2 10" xfId="18319" xr:uid="{00000000-0005-0000-0000-0000C3440000}"/>
    <cellStyle name="Input 12 2 10 2" xfId="18320" xr:uid="{00000000-0005-0000-0000-0000C4440000}"/>
    <cellStyle name="Input 12 2 10 2 2" xfId="18321" xr:uid="{00000000-0005-0000-0000-0000C5440000}"/>
    <cellStyle name="Input 12 2 10 2 2 2" xfId="18322" xr:uid="{00000000-0005-0000-0000-0000C6440000}"/>
    <cellStyle name="Input 12 2 10 2 2 2 2" xfId="18323" xr:uid="{00000000-0005-0000-0000-0000C7440000}"/>
    <cellStyle name="Input 12 2 10 2 3" xfId="18324" xr:uid="{00000000-0005-0000-0000-0000C8440000}"/>
    <cellStyle name="Input 12 2 10 2 3 2" xfId="18325" xr:uid="{00000000-0005-0000-0000-0000C9440000}"/>
    <cellStyle name="Input 12 2 10 3" xfId="18326" xr:uid="{00000000-0005-0000-0000-0000CA440000}"/>
    <cellStyle name="Input 12 2 10 3 2" xfId="18327" xr:uid="{00000000-0005-0000-0000-0000CB440000}"/>
    <cellStyle name="Input 12 2 11" xfId="18328" xr:uid="{00000000-0005-0000-0000-0000CC440000}"/>
    <cellStyle name="Input 12 2 11 2" xfId="18329" xr:uid="{00000000-0005-0000-0000-0000CD440000}"/>
    <cellStyle name="Input 12 2 11 2 2" xfId="18330" xr:uid="{00000000-0005-0000-0000-0000CE440000}"/>
    <cellStyle name="Input 12 2 11 2 2 2" xfId="18331" xr:uid="{00000000-0005-0000-0000-0000CF440000}"/>
    <cellStyle name="Input 12 2 11 2 2 2 2" xfId="18332" xr:uid="{00000000-0005-0000-0000-0000D0440000}"/>
    <cellStyle name="Input 12 2 11 2 3" xfId="18333" xr:uid="{00000000-0005-0000-0000-0000D1440000}"/>
    <cellStyle name="Input 12 2 11 2 3 2" xfId="18334" xr:uid="{00000000-0005-0000-0000-0000D2440000}"/>
    <cellStyle name="Input 12 2 11 3" xfId="18335" xr:uid="{00000000-0005-0000-0000-0000D3440000}"/>
    <cellStyle name="Input 12 2 11 3 2" xfId="18336" xr:uid="{00000000-0005-0000-0000-0000D4440000}"/>
    <cellStyle name="Input 12 2 12" xfId="18337" xr:uid="{00000000-0005-0000-0000-0000D5440000}"/>
    <cellStyle name="Input 12 2 12 2" xfId="18338" xr:uid="{00000000-0005-0000-0000-0000D6440000}"/>
    <cellStyle name="Input 12 2 12 2 2" xfId="18339" xr:uid="{00000000-0005-0000-0000-0000D7440000}"/>
    <cellStyle name="Input 12 2 12 2 2 2" xfId="18340" xr:uid="{00000000-0005-0000-0000-0000D8440000}"/>
    <cellStyle name="Input 12 2 12 2 2 2 2" xfId="18341" xr:uid="{00000000-0005-0000-0000-0000D9440000}"/>
    <cellStyle name="Input 12 2 12 2 3" xfId="18342" xr:uid="{00000000-0005-0000-0000-0000DA440000}"/>
    <cellStyle name="Input 12 2 12 2 3 2" xfId="18343" xr:uid="{00000000-0005-0000-0000-0000DB440000}"/>
    <cellStyle name="Input 12 2 12 3" xfId="18344" xr:uid="{00000000-0005-0000-0000-0000DC440000}"/>
    <cellStyle name="Input 12 2 12 3 2" xfId="18345" xr:uid="{00000000-0005-0000-0000-0000DD440000}"/>
    <cellStyle name="Input 12 2 13" xfId="18346" xr:uid="{00000000-0005-0000-0000-0000DE440000}"/>
    <cellStyle name="Input 12 2 13 2" xfId="18347" xr:uid="{00000000-0005-0000-0000-0000DF440000}"/>
    <cellStyle name="Input 12 2 13 2 2" xfId="18348" xr:uid="{00000000-0005-0000-0000-0000E0440000}"/>
    <cellStyle name="Input 12 2 13 2 2 2" xfId="18349" xr:uid="{00000000-0005-0000-0000-0000E1440000}"/>
    <cellStyle name="Input 12 2 13 2 2 2 2" xfId="18350" xr:uid="{00000000-0005-0000-0000-0000E2440000}"/>
    <cellStyle name="Input 12 2 13 2 3" xfId="18351" xr:uid="{00000000-0005-0000-0000-0000E3440000}"/>
    <cellStyle name="Input 12 2 13 2 3 2" xfId="18352" xr:uid="{00000000-0005-0000-0000-0000E4440000}"/>
    <cellStyle name="Input 12 2 13 3" xfId="18353" xr:uid="{00000000-0005-0000-0000-0000E5440000}"/>
    <cellStyle name="Input 12 2 13 3 2" xfId="18354" xr:uid="{00000000-0005-0000-0000-0000E6440000}"/>
    <cellStyle name="Input 12 2 14" xfId="18355" xr:uid="{00000000-0005-0000-0000-0000E7440000}"/>
    <cellStyle name="Input 12 2 14 2" xfId="18356" xr:uid="{00000000-0005-0000-0000-0000E8440000}"/>
    <cellStyle name="Input 12 2 14 2 2" xfId="18357" xr:uid="{00000000-0005-0000-0000-0000E9440000}"/>
    <cellStyle name="Input 12 2 14 2 2 2" xfId="18358" xr:uid="{00000000-0005-0000-0000-0000EA440000}"/>
    <cellStyle name="Input 12 2 14 2 2 2 2" xfId="18359" xr:uid="{00000000-0005-0000-0000-0000EB440000}"/>
    <cellStyle name="Input 12 2 14 2 3" xfId="18360" xr:uid="{00000000-0005-0000-0000-0000EC440000}"/>
    <cellStyle name="Input 12 2 14 2 3 2" xfId="18361" xr:uid="{00000000-0005-0000-0000-0000ED440000}"/>
    <cellStyle name="Input 12 2 14 3" xfId="18362" xr:uid="{00000000-0005-0000-0000-0000EE440000}"/>
    <cellStyle name="Input 12 2 14 3 2" xfId="18363" xr:uid="{00000000-0005-0000-0000-0000EF440000}"/>
    <cellStyle name="Input 12 2 15" xfId="18364" xr:uid="{00000000-0005-0000-0000-0000F0440000}"/>
    <cellStyle name="Input 12 2 15 2" xfId="18365" xr:uid="{00000000-0005-0000-0000-0000F1440000}"/>
    <cellStyle name="Input 12 2 15 2 2" xfId="18366" xr:uid="{00000000-0005-0000-0000-0000F2440000}"/>
    <cellStyle name="Input 12 2 15 2 2 2" xfId="18367" xr:uid="{00000000-0005-0000-0000-0000F3440000}"/>
    <cellStyle name="Input 12 2 15 2 2 2 2" xfId="18368" xr:uid="{00000000-0005-0000-0000-0000F4440000}"/>
    <cellStyle name="Input 12 2 15 2 3" xfId="18369" xr:uid="{00000000-0005-0000-0000-0000F5440000}"/>
    <cellStyle name="Input 12 2 15 2 3 2" xfId="18370" xr:uid="{00000000-0005-0000-0000-0000F6440000}"/>
    <cellStyle name="Input 12 2 15 3" xfId="18371" xr:uid="{00000000-0005-0000-0000-0000F7440000}"/>
    <cellStyle name="Input 12 2 15 3 2" xfId="18372" xr:uid="{00000000-0005-0000-0000-0000F8440000}"/>
    <cellStyle name="Input 12 2 16" xfId="18373" xr:uid="{00000000-0005-0000-0000-0000F9440000}"/>
    <cellStyle name="Input 12 2 16 2" xfId="18374" xr:uid="{00000000-0005-0000-0000-0000FA440000}"/>
    <cellStyle name="Input 12 2 16 2 2" xfId="18375" xr:uid="{00000000-0005-0000-0000-0000FB440000}"/>
    <cellStyle name="Input 12 2 16 2 2 2" xfId="18376" xr:uid="{00000000-0005-0000-0000-0000FC440000}"/>
    <cellStyle name="Input 12 2 16 2 2 2 2" xfId="18377" xr:uid="{00000000-0005-0000-0000-0000FD440000}"/>
    <cellStyle name="Input 12 2 16 2 3" xfId="18378" xr:uid="{00000000-0005-0000-0000-0000FE440000}"/>
    <cellStyle name="Input 12 2 16 2 3 2" xfId="18379" xr:uid="{00000000-0005-0000-0000-0000FF440000}"/>
    <cellStyle name="Input 12 2 16 3" xfId="18380" xr:uid="{00000000-0005-0000-0000-000000450000}"/>
    <cellStyle name="Input 12 2 16 3 2" xfId="18381" xr:uid="{00000000-0005-0000-0000-000001450000}"/>
    <cellStyle name="Input 12 2 17" xfId="18382" xr:uid="{00000000-0005-0000-0000-000002450000}"/>
    <cellStyle name="Input 12 2 17 2" xfId="18383" xr:uid="{00000000-0005-0000-0000-000003450000}"/>
    <cellStyle name="Input 12 2 17 2 2" xfId="18384" xr:uid="{00000000-0005-0000-0000-000004450000}"/>
    <cellStyle name="Input 12 2 17 2 2 2" xfId="18385" xr:uid="{00000000-0005-0000-0000-000005450000}"/>
    <cellStyle name="Input 12 2 17 2 2 2 2" xfId="18386" xr:uid="{00000000-0005-0000-0000-000006450000}"/>
    <cellStyle name="Input 12 2 17 2 3" xfId="18387" xr:uid="{00000000-0005-0000-0000-000007450000}"/>
    <cellStyle name="Input 12 2 17 2 3 2" xfId="18388" xr:uid="{00000000-0005-0000-0000-000008450000}"/>
    <cellStyle name="Input 12 2 17 3" xfId="18389" xr:uid="{00000000-0005-0000-0000-000009450000}"/>
    <cellStyle name="Input 12 2 17 3 2" xfId="18390" xr:uid="{00000000-0005-0000-0000-00000A450000}"/>
    <cellStyle name="Input 12 2 18" xfId="18391" xr:uid="{00000000-0005-0000-0000-00000B450000}"/>
    <cellStyle name="Input 12 2 18 2" xfId="18392" xr:uid="{00000000-0005-0000-0000-00000C450000}"/>
    <cellStyle name="Input 12 2 18 2 2" xfId="18393" xr:uid="{00000000-0005-0000-0000-00000D450000}"/>
    <cellStyle name="Input 12 2 18 2 2 2" xfId="18394" xr:uid="{00000000-0005-0000-0000-00000E450000}"/>
    <cellStyle name="Input 12 2 18 2 2 2 2" xfId="18395" xr:uid="{00000000-0005-0000-0000-00000F450000}"/>
    <cellStyle name="Input 12 2 18 2 3" xfId="18396" xr:uid="{00000000-0005-0000-0000-000010450000}"/>
    <cellStyle name="Input 12 2 18 2 3 2" xfId="18397" xr:uid="{00000000-0005-0000-0000-000011450000}"/>
    <cellStyle name="Input 12 2 18 3" xfId="18398" xr:uid="{00000000-0005-0000-0000-000012450000}"/>
    <cellStyle name="Input 12 2 18 3 2" xfId="18399" xr:uid="{00000000-0005-0000-0000-000013450000}"/>
    <cellStyle name="Input 12 2 19" xfId="18400" xr:uid="{00000000-0005-0000-0000-000014450000}"/>
    <cellStyle name="Input 12 2 19 2" xfId="18401" xr:uid="{00000000-0005-0000-0000-000015450000}"/>
    <cellStyle name="Input 12 2 19 2 2" xfId="18402" xr:uid="{00000000-0005-0000-0000-000016450000}"/>
    <cellStyle name="Input 12 2 19 2 2 2" xfId="18403" xr:uid="{00000000-0005-0000-0000-000017450000}"/>
    <cellStyle name="Input 12 2 19 2 2 2 2" xfId="18404" xr:uid="{00000000-0005-0000-0000-000018450000}"/>
    <cellStyle name="Input 12 2 19 2 3" xfId="18405" xr:uid="{00000000-0005-0000-0000-000019450000}"/>
    <cellStyle name="Input 12 2 19 2 3 2" xfId="18406" xr:uid="{00000000-0005-0000-0000-00001A450000}"/>
    <cellStyle name="Input 12 2 19 3" xfId="18407" xr:uid="{00000000-0005-0000-0000-00001B450000}"/>
    <cellStyle name="Input 12 2 19 3 2" xfId="18408" xr:uid="{00000000-0005-0000-0000-00001C450000}"/>
    <cellStyle name="Input 12 2 2" xfId="18409" xr:uid="{00000000-0005-0000-0000-00001D450000}"/>
    <cellStyle name="Input 12 2 2 2" xfId="18410" xr:uid="{00000000-0005-0000-0000-00001E450000}"/>
    <cellStyle name="Input 12 2 2 2 2" xfId="18411" xr:uid="{00000000-0005-0000-0000-00001F450000}"/>
    <cellStyle name="Input 12 2 2 2 2 2" xfId="18412" xr:uid="{00000000-0005-0000-0000-000020450000}"/>
    <cellStyle name="Input 12 2 2 2 2 2 2" xfId="18413" xr:uid="{00000000-0005-0000-0000-000021450000}"/>
    <cellStyle name="Input 12 2 2 2 3" xfId="18414" xr:uid="{00000000-0005-0000-0000-000022450000}"/>
    <cellStyle name="Input 12 2 2 2 3 2" xfId="18415" xr:uid="{00000000-0005-0000-0000-000023450000}"/>
    <cellStyle name="Input 12 2 2 3" xfId="18416" xr:uid="{00000000-0005-0000-0000-000024450000}"/>
    <cellStyle name="Input 12 2 2 3 2" xfId="18417" xr:uid="{00000000-0005-0000-0000-000025450000}"/>
    <cellStyle name="Input 12 2 20" xfId="18418" xr:uid="{00000000-0005-0000-0000-000026450000}"/>
    <cellStyle name="Input 12 2 20 2" xfId="18419" xr:uid="{00000000-0005-0000-0000-000027450000}"/>
    <cellStyle name="Input 12 2 20 2 2" xfId="18420" xr:uid="{00000000-0005-0000-0000-000028450000}"/>
    <cellStyle name="Input 12 2 20 2 2 2" xfId="18421" xr:uid="{00000000-0005-0000-0000-000029450000}"/>
    <cellStyle name="Input 12 2 20 2 2 2 2" xfId="18422" xr:uid="{00000000-0005-0000-0000-00002A450000}"/>
    <cellStyle name="Input 12 2 20 2 3" xfId="18423" xr:uid="{00000000-0005-0000-0000-00002B450000}"/>
    <cellStyle name="Input 12 2 20 2 3 2" xfId="18424" xr:uid="{00000000-0005-0000-0000-00002C450000}"/>
    <cellStyle name="Input 12 2 20 3" xfId="18425" xr:uid="{00000000-0005-0000-0000-00002D450000}"/>
    <cellStyle name="Input 12 2 20 3 2" xfId="18426" xr:uid="{00000000-0005-0000-0000-00002E450000}"/>
    <cellStyle name="Input 12 2 21" xfId="18427" xr:uid="{00000000-0005-0000-0000-00002F450000}"/>
    <cellStyle name="Input 12 2 21 2" xfId="18428" xr:uid="{00000000-0005-0000-0000-000030450000}"/>
    <cellStyle name="Input 12 2 21 2 2" xfId="18429" xr:uid="{00000000-0005-0000-0000-000031450000}"/>
    <cellStyle name="Input 12 2 21 2 2 2" xfId="18430" xr:uid="{00000000-0005-0000-0000-000032450000}"/>
    <cellStyle name="Input 12 2 21 3" xfId="18431" xr:uid="{00000000-0005-0000-0000-000033450000}"/>
    <cellStyle name="Input 12 2 21 3 2" xfId="18432" xr:uid="{00000000-0005-0000-0000-000034450000}"/>
    <cellStyle name="Input 12 2 22" xfId="18433" xr:uid="{00000000-0005-0000-0000-000035450000}"/>
    <cellStyle name="Input 12 2 22 2" xfId="18434" xr:uid="{00000000-0005-0000-0000-000036450000}"/>
    <cellStyle name="Input 12 2 22 2 2" xfId="18435" xr:uid="{00000000-0005-0000-0000-000037450000}"/>
    <cellStyle name="Input 12 2 3" xfId="18436" xr:uid="{00000000-0005-0000-0000-000038450000}"/>
    <cellStyle name="Input 12 2 3 2" xfId="18437" xr:uid="{00000000-0005-0000-0000-000039450000}"/>
    <cellStyle name="Input 12 2 3 2 2" xfId="18438" xr:uid="{00000000-0005-0000-0000-00003A450000}"/>
    <cellStyle name="Input 12 2 3 2 2 2" xfId="18439" xr:uid="{00000000-0005-0000-0000-00003B450000}"/>
    <cellStyle name="Input 12 2 3 2 2 2 2" xfId="18440" xr:uid="{00000000-0005-0000-0000-00003C450000}"/>
    <cellStyle name="Input 12 2 3 2 3" xfId="18441" xr:uid="{00000000-0005-0000-0000-00003D450000}"/>
    <cellStyle name="Input 12 2 3 2 3 2" xfId="18442" xr:uid="{00000000-0005-0000-0000-00003E450000}"/>
    <cellStyle name="Input 12 2 3 3" xfId="18443" xr:uid="{00000000-0005-0000-0000-00003F450000}"/>
    <cellStyle name="Input 12 2 3 3 2" xfId="18444" xr:uid="{00000000-0005-0000-0000-000040450000}"/>
    <cellStyle name="Input 12 2 4" xfId="18445" xr:uid="{00000000-0005-0000-0000-000041450000}"/>
    <cellStyle name="Input 12 2 4 2" xfId="18446" xr:uid="{00000000-0005-0000-0000-000042450000}"/>
    <cellStyle name="Input 12 2 4 2 2" xfId="18447" xr:uid="{00000000-0005-0000-0000-000043450000}"/>
    <cellStyle name="Input 12 2 4 2 2 2" xfId="18448" xr:uid="{00000000-0005-0000-0000-000044450000}"/>
    <cellStyle name="Input 12 2 4 2 2 2 2" xfId="18449" xr:uid="{00000000-0005-0000-0000-000045450000}"/>
    <cellStyle name="Input 12 2 4 2 3" xfId="18450" xr:uid="{00000000-0005-0000-0000-000046450000}"/>
    <cellStyle name="Input 12 2 4 2 3 2" xfId="18451" xr:uid="{00000000-0005-0000-0000-000047450000}"/>
    <cellStyle name="Input 12 2 4 3" xfId="18452" xr:uid="{00000000-0005-0000-0000-000048450000}"/>
    <cellStyle name="Input 12 2 4 3 2" xfId="18453" xr:uid="{00000000-0005-0000-0000-000049450000}"/>
    <cellStyle name="Input 12 2 5" xfId="18454" xr:uid="{00000000-0005-0000-0000-00004A450000}"/>
    <cellStyle name="Input 12 2 5 2" xfId="18455" xr:uid="{00000000-0005-0000-0000-00004B450000}"/>
    <cellStyle name="Input 12 2 5 2 2" xfId="18456" xr:uid="{00000000-0005-0000-0000-00004C450000}"/>
    <cellStyle name="Input 12 2 5 2 2 2" xfId="18457" xr:uid="{00000000-0005-0000-0000-00004D450000}"/>
    <cellStyle name="Input 12 2 5 2 2 2 2" xfId="18458" xr:uid="{00000000-0005-0000-0000-00004E450000}"/>
    <cellStyle name="Input 12 2 5 2 3" xfId="18459" xr:uid="{00000000-0005-0000-0000-00004F450000}"/>
    <cellStyle name="Input 12 2 5 2 3 2" xfId="18460" xr:uid="{00000000-0005-0000-0000-000050450000}"/>
    <cellStyle name="Input 12 2 5 3" xfId="18461" xr:uid="{00000000-0005-0000-0000-000051450000}"/>
    <cellStyle name="Input 12 2 5 3 2" xfId="18462" xr:uid="{00000000-0005-0000-0000-000052450000}"/>
    <cellStyle name="Input 12 2 6" xfId="18463" xr:uid="{00000000-0005-0000-0000-000053450000}"/>
    <cellStyle name="Input 12 2 6 2" xfId="18464" xr:uid="{00000000-0005-0000-0000-000054450000}"/>
    <cellStyle name="Input 12 2 6 2 2" xfId="18465" xr:uid="{00000000-0005-0000-0000-000055450000}"/>
    <cellStyle name="Input 12 2 6 2 2 2" xfId="18466" xr:uid="{00000000-0005-0000-0000-000056450000}"/>
    <cellStyle name="Input 12 2 6 2 2 2 2" xfId="18467" xr:uid="{00000000-0005-0000-0000-000057450000}"/>
    <cellStyle name="Input 12 2 6 2 3" xfId="18468" xr:uid="{00000000-0005-0000-0000-000058450000}"/>
    <cellStyle name="Input 12 2 6 2 3 2" xfId="18469" xr:uid="{00000000-0005-0000-0000-000059450000}"/>
    <cellStyle name="Input 12 2 6 3" xfId="18470" xr:uid="{00000000-0005-0000-0000-00005A450000}"/>
    <cellStyle name="Input 12 2 6 3 2" xfId="18471" xr:uid="{00000000-0005-0000-0000-00005B450000}"/>
    <cellStyle name="Input 12 2 7" xfId="18472" xr:uid="{00000000-0005-0000-0000-00005C450000}"/>
    <cellStyle name="Input 12 2 7 2" xfId="18473" xr:uid="{00000000-0005-0000-0000-00005D450000}"/>
    <cellStyle name="Input 12 2 7 2 2" xfId="18474" xr:uid="{00000000-0005-0000-0000-00005E450000}"/>
    <cellStyle name="Input 12 2 7 2 2 2" xfId="18475" xr:uid="{00000000-0005-0000-0000-00005F450000}"/>
    <cellStyle name="Input 12 2 7 2 2 2 2" xfId="18476" xr:uid="{00000000-0005-0000-0000-000060450000}"/>
    <cellStyle name="Input 12 2 7 2 3" xfId="18477" xr:uid="{00000000-0005-0000-0000-000061450000}"/>
    <cellStyle name="Input 12 2 7 2 3 2" xfId="18478" xr:uid="{00000000-0005-0000-0000-000062450000}"/>
    <cellStyle name="Input 12 2 7 3" xfId="18479" xr:uid="{00000000-0005-0000-0000-000063450000}"/>
    <cellStyle name="Input 12 2 7 3 2" xfId="18480" xr:uid="{00000000-0005-0000-0000-000064450000}"/>
    <cellStyle name="Input 12 2 8" xfId="18481" xr:uid="{00000000-0005-0000-0000-000065450000}"/>
    <cellStyle name="Input 12 2 8 2" xfId="18482" xr:uid="{00000000-0005-0000-0000-000066450000}"/>
    <cellStyle name="Input 12 2 8 2 2" xfId="18483" xr:uid="{00000000-0005-0000-0000-000067450000}"/>
    <cellStyle name="Input 12 2 8 2 2 2" xfId="18484" xr:uid="{00000000-0005-0000-0000-000068450000}"/>
    <cellStyle name="Input 12 2 8 2 2 2 2" xfId="18485" xr:uid="{00000000-0005-0000-0000-000069450000}"/>
    <cellStyle name="Input 12 2 8 2 3" xfId="18486" xr:uid="{00000000-0005-0000-0000-00006A450000}"/>
    <cellStyle name="Input 12 2 8 2 3 2" xfId="18487" xr:uid="{00000000-0005-0000-0000-00006B450000}"/>
    <cellStyle name="Input 12 2 8 3" xfId="18488" xr:uid="{00000000-0005-0000-0000-00006C450000}"/>
    <cellStyle name="Input 12 2 8 3 2" xfId="18489" xr:uid="{00000000-0005-0000-0000-00006D450000}"/>
    <cellStyle name="Input 12 2 9" xfId="18490" xr:uid="{00000000-0005-0000-0000-00006E450000}"/>
    <cellStyle name="Input 12 2 9 2" xfId="18491" xr:uid="{00000000-0005-0000-0000-00006F450000}"/>
    <cellStyle name="Input 12 2 9 2 2" xfId="18492" xr:uid="{00000000-0005-0000-0000-000070450000}"/>
    <cellStyle name="Input 12 2 9 2 2 2" xfId="18493" xr:uid="{00000000-0005-0000-0000-000071450000}"/>
    <cellStyle name="Input 12 2 9 2 2 2 2" xfId="18494" xr:uid="{00000000-0005-0000-0000-000072450000}"/>
    <cellStyle name="Input 12 2 9 2 3" xfId="18495" xr:uid="{00000000-0005-0000-0000-000073450000}"/>
    <cellStyle name="Input 12 2 9 2 3 2" xfId="18496" xr:uid="{00000000-0005-0000-0000-000074450000}"/>
    <cellStyle name="Input 12 2 9 3" xfId="18497" xr:uid="{00000000-0005-0000-0000-000075450000}"/>
    <cellStyle name="Input 12 2 9 3 2" xfId="18498" xr:uid="{00000000-0005-0000-0000-000076450000}"/>
    <cellStyle name="Input 12 3" xfId="18499" xr:uid="{00000000-0005-0000-0000-000077450000}"/>
    <cellStyle name="Input 12 3 2" xfId="18500" xr:uid="{00000000-0005-0000-0000-000078450000}"/>
    <cellStyle name="Input 12 3 2 2" xfId="18501" xr:uid="{00000000-0005-0000-0000-000079450000}"/>
    <cellStyle name="Input 12 3 2 2 2" xfId="18502" xr:uid="{00000000-0005-0000-0000-00007A450000}"/>
    <cellStyle name="Input 12 3 3" xfId="18503" xr:uid="{00000000-0005-0000-0000-00007B450000}"/>
    <cellStyle name="Input 12 3 3 2" xfId="18504" xr:uid="{00000000-0005-0000-0000-00007C450000}"/>
    <cellStyle name="Input 12 4" xfId="18505" xr:uid="{00000000-0005-0000-0000-00007D450000}"/>
    <cellStyle name="Input 12 5" xfId="18506" xr:uid="{00000000-0005-0000-0000-00007E450000}"/>
    <cellStyle name="Input 13" xfId="624" xr:uid="{00000000-0005-0000-0000-00007F450000}"/>
    <cellStyle name="Input 13 2" xfId="18507" xr:uid="{00000000-0005-0000-0000-000080450000}"/>
    <cellStyle name="Input 13 2 10" xfId="18508" xr:uid="{00000000-0005-0000-0000-000081450000}"/>
    <cellStyle name="Input 13 2 10 2" xfId="18509" xr:uid="{00000000-0005-0000-0000-000082450000}"/>
    <cellStyle name="Input 13 2 10 2 2" xfId="18510" xr:uid="{00000000-0005-0000-0000-000083450000}"/>
    <cellStyle name="Input 13 2 10 2 2 2" xfId="18511" xr:uid="{00000000-0005-0000-0000-000084450000}"/>
    <cellStyle name="Input 13 2 10 2 2 2 2" xfId="18512" xr:uid="{00000000-0005-0000-0000-000085450000}"/>
    <cellStyle name="Input 13 2 10 2 3" xfId="18513" xr:uid="{00000000-0005-0000-0000-000086450000}"/>
    <cellStyle name="Input 13 2 10 2 3 2" xfId="18514" xr:uid="{00000000-0005-0000-0000-000087450000}"/>
    <cellStyle name="Input 13 2 10 3" xfId="18515" xr:uid="{00000000-0005-0000-0000-000088450000}"/>
    <cellStyle name="Input 13 2 10 3 2" xfId="18516" xr:uid="{00000000-0005-0000-0000-000089450000}"/>
    <cellStyle name="Input 13 2 11" xfId="18517" xr:uid="{00000000-0005-0000-0000-00008A450000}"/>
    <cellStyle name="Input 13 2 11 2" xfId="18518" xr:uid="{00000000-0005-0000-0000-00008B450000}"/>
    <cellStyle name="Input 13 2 11 2 2" xfId="18519" xr:uid="{00000000-0005-0000-0000-00008C450000}"/>
    <cellStyle name="Input 13 2 11 2 2 2" xfId="18520" xr:uid="{00000000-0005-0000-0000-00008D450000}"/>
    <cellStyle name="Input 13 2 11 2 2 2 2" xfId="18521" xr:uid="{00000000-0005-0000-0000-00008E450000}"/>
    <cellStyle name="Input 13 2 11 2 3" xfId="18522" xr:uid="{00000000-0005-0000-0000-00008F450000}"/>
    <cellStyle name="Input 13 2 11 2 3 2" xfId="18523" xr:uid="{00000000-0005-0000-0000-000090450000}"/>
    <cellStyle name="Input 13 2 11 3" xfId="18524" xr:uid="{00000000-0005-0000-0000-000091450000}"/>
    <cellStyle name="Input 13 2 11 3 2" xfId="18525" xr:uid="{00000000-0005-0000-0000-000092450000}"/>
    <cellStyle name="Input 13 2 12" xfId="18526" xr:uid="{00000000-0005-0000-0000-000093450000}"/>
    <cellStyle name="Input 13 2 12 2" xfId="18527" xr:uid="{00000000-0005-0000-0000-000094450000}"/>
    <cellStyle name="Input 13 2 12 2 2" xfId="18528" xr:uid="{00000000-0005-0000-0000-000095450000}"/>
    <cellStyle name="Input 13 2 12 2 2 2" xfId="18529" xr:uid="{00000000-0005-0000-0000-000096450000}"/>
    <cellStyle name="Input 13 2 12 2 2 2 2" xfId="18530" xr:uid="{00000000-0005-0000-0000-000097450000}"/>
    <cellStyle name="Input 13 2 12 2 3" xfId="18531" xr:uid="{00000000-0005-0000-0000-000098450000}"/>
    <cellStyle name="Input 13 2 12 2 3 2" xfId="18532" xr:uid="{00000000-0005-0000-0000-000099450000}"/>
    <cellStyle name="Input 13 2 12 3" xfId="18533" xr:uid="{00000000-0005-0000-0000-00009A450000}"/>
    <cellStyle name="Input 13 2 12 3 2" xfId="18534" xr:uid="{00000000-0005-0000-0000-00009B450000}"/>
    <cellStyle name="Input 13 2 13" xfId="18535" xr:uid="{00000000-0005-0000-0000-00009C450000}"/>
    <cellStyle name="Input 13 2 13 2" xfId="18536" xr:uid="{00000000-0005-0000-0000-00009D450000}"/>
    <cellStyle name="Input 13 2 13 2 2" xfId="18537" xr:uid="{00000000-0005-0000-0000-00009E450000}"/>
    <cellStyle name="Input 13 2 13 2 2 2" xfId="18538" xr:uid="{00000000-0005-0000-0000-00009F450000}"/>
    <cellStyle name="Input 13 2 13 2 2 2 2" xfId="18539" xr:uid="{00000000-0005-0000-0000-0000A0450000}"/>
    <cellStyle name="Input 13 2 13 2 3" xfId="18540" xr:uid="{00000000-0005-0000-0000-0000A1450000}"/>
    <cellStyle name="Input 13 2 13 2 3 2" xfId="18541" xr:uid="{00000000-0005-0000-0000-0000A2450000}"/>
    <cellStyle name="Input 13 2 13 3" xfId="18542" xr:uid="{00000000-0005-0000-0000-0000A3450000}"/>
    <cellStyle name="Input 13 2 13 3 2" xfId="18543" xr:uid="{00000000-0005-0000-0000-0000A4450000}"/>
    <cellStyle name="Input 13 2 14" xfId="18544" xr:uid="{00000000-0005-0000-0000-0000A5450000}"/>
    <cellStyle name="Input 13 2 14 2" xfId="18545" xr:uid="{00000000-0005-0000-0000-0000A6450000}"/>
    <cellStyle name="Input 13 2 14 2 2" xfId="18546" xr:uid="{00000000-0005-0000-0000-0000A7450000}"/>
    <cellStyle name="Input 13 2 14 2 2 2" xfId="18547" xr:uid="{00000000-0005-0000-0000-0000A8450000}"/>
    <cellStyle name="Input 13 2 14 2 2 2 2" xfId="18548" xr:uid="{00000000-0005-0000-0000-0000A9450000}"/>
    <cellStyle name="Input 13 2 14 2 3" xfId="18549" xr:uid="{00000000-0005-0000-0000-0000AA450000}"/>
    <cellStyle name="Input 13 2 14 2 3 2" xfId="18550" xr:uid="{00000000-0005-0000-0000-0000AB450000}"/>
    <cellStyle name="Input 13 2 14 3" xfId="18551" xr:uid="{00000000-0005-0000-0000-0000AC450000}"/>
    <cellStyle name="Input 13 2 14 3 2" xfId="18552" xr:uid="{00000000-0005-0000-0000-0000AD450000}"/>
    <cellStyle name="Input 13 2 15" xfId="18553" xr:uid="{00000000-0005-0000-0000-0000AE450000}"/>
    <cellStyle name="Input 13 2 15 2" xfId="18554" xr:uid="{00000000-0005-0000-0000-0000AF450000}"/>
    <cellStyle name="Input 13 2 15 2 2" xfId="18555" xr:uid="{00000000-0005-0000-0000-0000B0450000}"/>
    <cellStyle name="Input 13 2 15 2 2 2" xfId="18556" xr:uid="{00000000-0005-0000-0000-0000B1450000}"/>
    <cellStyle name="Input 13 2 15 2 2 2 2" xfId="18557" xr:uid="{00000000-0005-0000-0000-0000B2450000}"/>
    <cellStyle name="Input 13 2 15 2 3" xfId="18558" xr:uid="{00000000-0005-0000-0000-0000B3450000}"/>
    <cellStyle name="Input 13 2 15 2 3 2" xfId="18559" xr:uid="{00000000-0005-0000-0000-0000B4450000}"/>
    <cellStyle name="Input 13 2 15 3" xfId="18560" xr:uid="{00000000-0005-0000-0000-0000B5450000}"/>
    <cellStyle name="Input 13 2 15 3 2" xfId="18561" xr:uid="{00000000-0005-0000-0000-0000B6450000}"/>
    <cellStyle name="Input 13 2 16" xfId="18562" xr:uid="{00000000-0005-0000-0000-0000B7450000}"/>
    <cellStyle name="Input 13 2 16 2" xfId="18563" xr:uid="{00000000-0005-0000-0000-0000B8450000}"/>
    <cellStyle name="Input 13 2 16 2 2" xfId="18564" xr:uid="{00000000-0005-0000-0000-0000B9450000}"/>
    <cellStyle name="Input 13 2 16 2 2 2" xfId="18565" xr:uid="{00000000-0005-0000-0000-0000BA450000}"/>
    <cellStyle name="Input 13 2 16 2 2 2 2" xfId="18566" xr:uid="{00000000-0005-0000-0000-0000BB450000}"/>
    <cellStyle name="Input 13 2 16 2 3" xfId="18567" xr:uid="{00000000-0005-0000-0000-0000BC450000}"/>
    <cellStyle name="Input 13 2 16 2 3 2" xfId="18568" xr:uid="{00000000-0005-0000-0000-0000BD450000}"/>
    <cellStyle name="Input 13 2 16 3" xfId="18569" xr:uid="{00000000-0005-0000-0000-0000BE450000}"/>
    <cellStyle name="Input 13 2 16 3 2" xfId="18570" xr:uid="{00000000-0005-0000-0000-0000BF450000}"/>
    <cellStyle name="Input 13 2 17" xfId="18571" xr:uid="{00000000-0005-0000-0000-0000C0450000}"/>
    <cellStyle name="Input 13 2 17 2" xfId="18572" xr:uid="{00000000-0005-0000-0000-0000C1450000}"/>
    <cellStyle name="Input 13 2 17 2 2" xfId="18573" xr:uid="{00000000-0005-0000-0000-0000C2450000}"/>
    <cellStyle name="Input 13 2 17 2 2 2" xfId="18574" xr:uid="{00000000-0005-0000-0000-0000C3450000}"/>
    <cellStyle name="Input 13 2 17 2 2 2 2" xfId="18575" xr:uid="{00000000-0005-0000-0000-0000C4450000}"/>
    <cellStyle name="Input 13 2 17 2 3" xfId="18576" xr:uid="{00000000-0005-0000-0000-0000C5450000}"/>
    <cellStyle name="Input 13 2 17 2 3 2" xfId="18577" xr:uid="{00000000-0005-0000-0000-0000C6450000}"/>
    <cellStyle name="Input 13 2 17 3" xfId="18578" xr:uid="{00000000-0005-0000-0000-0000C7450000}"/>
    <cellStyle name="Input 13 2 17 3 2" xfId="18579" xr:uid="{00000000-0005-0000-0000-0000C8450000}"/>
    <cellStyle name="Input 13 2 18" xfId="18580" xr:uid="{00000000-0005-0000-0000-0000C9450000}"/>
    <cellStyle name="Input 13 2 18 2" xfId="18581" xr:uid="{00000000-0005-0000-0000-0000CA450000}"/>
    <cellStyle name="Input 13 2 18 2 2" xfId="18582" xr:uid="{00000000-0005-0000-0000-0000CB450000}"/>
    <cellStyle name="Input 13 2 18 2 2 2" xfId="18583" xr:uid="{00000000-0005-0000-0000-0000CC450000}"/>
    <cellStyle name="Input 13 2 18 2 2 2 2" xfId="18584" xr:uid="{00000000-0005-0000-0000-0000CD450000}"/>
    <cellStyle name="Input 13 2 18 2 3" xfId="18585" xr:uid="{00000000-0005-0000-0000-0000CE450000}"/>
    <cellStyle name="Input 13 2 18 2 3 2" xfId="18586" xr:uid="{00000000-0005-0000-0000-0000CF450000}"/>
    <cellStyle name="Input 13 2 18 3" xfId="18587" xr:uid="{00000000-0005-0000-0000-0000D0450000}"/>
    <cellStyle name="Input 13 2 18 3 2" xfId="18588" xr:uid="{00000000-0005-0000-0000-0000D1450000}"/>
    <cellStyle name="Input 13 2 19" xfId="18589" xr:uid="{00000000-0005-0000-0000-0000D2450000}"/>
    <cellStyle name="Input 13 2 19 2" xfId="18590" xr:uid="{00000000-0005-0000-0000-0000D3450000}"/>
    <cellStyle name="Input 13 2 19 2 2" xfId="18591" xr:uid="{00000000-0005-0000-0000-0000D4450000}"/>
    <cellStyle name="Input 13 2 19 2 2 2" xfId="18592" xr:uid="{00000000-0005-0000-0000-0000D5450000}"/>
    <cellStyle name="Input 13 2 19 2 2 2 2" xfId="18593" xr:uid="{00000000-0005-0000-0000-0000D6450000}"/>
    <cellStyle name="Input 13 2 19 2 3" xfId="18594" xr:uid="{00000000-0005-0000-0000-0000D7450000}"/>
    <cellStyle name="Input 13 2 19 2 3 2" xfId="18595" xr:uid="{00000000-0005-0000-0000-0000D8450000}"/>
    <cellStyle name="Input 13 2 19 3" xfId="18596" xr:uid="{00000000-0005-0000-0000-0000D9450000}"/>
    <cellStyle name="Input 13 2 19 3 2" xfId="18597" xr:uid="{00000000-0005-0000-0000-0000DA450000}"/>
    <cellStyle name="Input 13 2 2" xfId="18598" xr:uid="{00000000-0005-0000-0000-0000DB450000}"/>
    <cellStyle name="Input 13 2 2 2" xfId="18599" xr:uid="{00000000-0005-0000-0000-0000DC450000}"/>
    <cellStyle name="Input 13 2 2 2 2" xfId="18600" xr:uid="{00000000-0005-0000-0000-0000DD450000}"/>
    <cellStyle name="Input 13 2 2 2 2 2" xfId="18601" xr:uid="{00000000-0005-0000-0000-0000DE450000}"/>
    <cellStyle name="Input 13 2 2 2 2 2 2" xfId="18602" xr:uid="{00000000-0005-0000-0000-0000DF450000}"/>
    <cellStyle name="Input 13 2 2 2 3" xfId="18603" xr:uid="{00000000-0005-0000-0000-0000E0450000}"/>
    <cellStyle name="Input 13 2 2 2 3 2" xfId="18604" xr:uid="{00000000-0005-0000-0000-0000E1450000}"/>
    <cellStyle name="Input 13 2 2 3" xfId="18605" xr:uid="{00000000-0005-0000-0000-0000E2450000}"/>
    <cellStyle name="Input 13 2 2 3 2" xfId="18606" xr:uid="{00000000-0005-0000-0000-0000E3450000}"/>
    <cellStyle name="Input 13 2 20" xfId="18607" xr:uid="{00000000-0005-0000-0000-0000E4450000}"/>
    <cellStyle name="Input 13 2 20 2" xfId="18608" xr:uid="{00000000-0005-0000-0000-0000E5450000}"/>
    <cellStyle name="Input 13 2 20 2 2" xfId="18609" xr:uid="{00000000-0005-0000-0000-0000E6450000}"/>
    <cellStyle name="Input 13 2 20 2 2 2" xfId="18610" xr:uid="{00000000-0005-0000-0000-0000E7450000}"/>
    <cellStyle name="Input 13 2 20 2 2 2 2" xfId="18611" xr:uid="{00000000-0005-0000-0000-0000E8450000}"/>
    <cellStyle name="Input 13 2 20 2 3" xfId="18612" xr:uid="{00000000-0005-0000-0000-0000E9450000}"/>
    <cellStyle name="Input 13 2 20 2 3 2" xfId="18613" xr:uid="{00000000-0005-0000-0000-0000EA450000}"/>
    <cellStyle name="Input 13 2 20 3" xfId="18614" xr:uid="{00000000-0005-0000-0000-0000EB450000}"/>
    <cellStyle name="Input 13 2 20 3 2" xfId="18615" xr:uid="{00000000-0005-0000-0000-0000EC450000}"/>
    <cellStyle name="Input 13 2 21" xfId="18616" xr:uid="{00000000-0005-0000-0000-0000ED450000}"/>
    <cellStyle name="Input 13 2 21 2" xfId="18617" xr:uid="{00000000-0005-0000-0000-0000EE450000}"/>
    <cellStyle name="Input 13 2 21 2 2" xfId="18618" xr:uid="{00000000-0005-0000-0000-0000EF450000}"/>
    <cellStyle name="Input 13 2 21 2 2 2" xfId="18619" xr:uid="{00000000-0005-0000-0000-0000F0450000}"/>
    <cellStyle name="Input 13 2 21 3" xfId="18620" xr:uid="{00000000-0005-0000-0000-0000F1450000}"/>
    <cellStyle name="Input 13 2 21 3 2" xfId="18621" xr:uid="{00000000-0005-0000-0000-0000F2450000}"/>
    <cellStyle name="Input 13 2 22" xfId="18622" xr:uid="{00000000-0005-0000-0000-0000F3450000}"/>
    <cellStyle name="Input 13 2 22 2" xfId="18623" xr:uid="{00000000-0005-0000-0000-0000F4450000}"/>
    <cellStyle name="Input 13 2 22 2 2" xfId="18624" xr:uid="{00000000-0005-0000-0000-0000F5450000}"/>
    <cellStyle name="Input 13 2 3" xfId="18625" xr:uid="{00000000-0005-0000-0000-0000F6450000}"/>
    <cellStyle name="Input 13 2 3 2" xfId="18626" xr:uid="{00000000-0005-0000-0000-0000F7450000}"/>
    <cellStyle name="Input 13 2 3 2 2" xfId="18627" xr:uid="{00000000-0005-0000-0000-0000F8450000}"/>
    <cellStyle name="Input 13 2 3 2 2 2" xfId="18628" xr:uid="{00000000-0005-0000-0000-0000F9450000}"/>
    <cellStyle name="Input 13 2 3 2 2 2 2" xfId="18629" xr:uid="{00000000-0005-0000-0000-0000FA450000}"/>
    <cellStyle name="Input 13 2 3 2 3" xfId="18630" xr:uid="{00000000-0005-0000-0000-0000FB450000}"/>
    <cellStyle name="Input 13 2 3 2 3 2" xfId="18631" xr:uid="{00000000-0005-0000-0000-0000FC450000}"/>
    <cellStyle name="Input 13 2 3 3" xfId="18632" xr:uid="{00000000-0005-0000-0000-0000FD450000}"/>
    <cellStyle name="Input 13 2 3 3 2" xfId="18633" xr:uid="{00000000-0005-0000-0000-0000FE450000}"/>
    <cellStyle name="Input 13 2 4" xfId="18634" xr:uid="{00000000-0005-0000-0000-0000FF450000}"/>
    <cellStyle name="Input 13 2 4 2" xfId="18635" xr:uid="{00000000-0005-0000-0000-000000460000}"/>
    <cellStyle name="Input 13 2 4 2 2" xfId="18636" xr:uid="{00000000-0005-0000-0000-000001460000}"/>
    <cellStyle name="Input 13 2 4 2 2 2" xfId="18637" xr:uid="{00000000-0005-0000-0000-000002460000}"/>
    <cellStyle name="Input 13 2 4 2 2 2 2" xfId="18638" xr:uid="{00000000-0005-0000-0000-000003460000}"/>
    <cellStyle name="Input 13 2 4 2 3" xfId="18639" xr:uid="{00000000-0005-0000-0000-000004460000}"/>
    <cellStyle name="Input 13 2 4 2 3 2" xfId="18640" xr:uid="{00000000-0005-0000-0000-000005460000}"/>
    <cellStyle name="Input 13 2 4 3" xfId="18641" xr:uid="{00000000-0005-0000-0000-000006460000}"/>
    <cellStyle name="Input 13 2 4 3 2" xfId="18642" xr:uid="{00000000-0005-0000-0000-000007460000}"/>
    <cellStyle name="Input 13 2 5" xfId="18643" xr:uid="{00000000-0005-0000-0000-000008460000}"/>
    <cellStyle name="Input 13 2 5 2" xfId="18644" xr:uid="{00000000-0005-0000-0000-000009460000}"/>
    <cellStyle name="Input 13 2 5 2 2" xfId="18645" xr:uid="{00000000-0005-0000-0000-00000A460000}"/>
    <cellStyle name="Input 13 2 5 2 2 2" xfId="18646" xr:uid="{00000000-0005-0000-0000-00000B460000}"/>
    <cellStyle name="Input 13 2 5 2 2 2 2" xfId="18647" xr:uid="{00000000-0005-0000-0000-00000C460000}"/>
    <cellStyle name="Input 13 2 5 2 3" xfId="18648" xr:uid="{00000000-0005-0000-0000-00000D460000}"/>
    <cellStyle name="Input 13 2 5 2 3 2" xfId="18649" xr:uid="{00000000-0005-0000-0000-00000E460000}"/>
    <cellStyle name="Input 13 2 5 3" xfId="18650" xr:uid="{00000000-0005-0000-0000-00000F460000}"/>
    <cellStyle name="Input 13 2 5 3 2" xfId="18651" xr:uid="{00000000-0005-0000-0000-000010460000}"/>
    <cellStyle name="Input 13 2 6" xfId="18652" xr:uid="{00000000-0005-0000-0000-000011460000}"/>
    <cellStyle name="Input 13 2 6 2" xfId="18653" xr:uid="{00000000-0005-0000-0000-000012460000}"/>
    <cellStyle name="Input 13 2 6 2 2" xfId="18654" xr:uid="{00000000-0005-0000-0000-000013460000}"/>
    <cellStyle name="Input 13 2 6 2 2 2" xfId="18655" xr:uid="{00000000-0005-0000-0000-000014460000}"/>
    <cellStyle name="Input 13 2 6 2 2 2 2" xfId="18656" xr:uid="{00000000-0005-0000-0000-000015460000}"/>
    <cellStyle name="Input 13 2 6 2 3" xfId="18657" xr:uid="{00000000-0005-0000-0000-000016460000}"/>
    <cellStyle name="Input 13 2 6 2 3 2" xfId="18658" xr:uid="{00000000-0005-0000-0000-000017460000}"/>
    <cellStyle name="Input 13 2 6 3" xfId="18659" xr:uid="{00000000-0005-0000-0000-000018460000}"/>
    <cellStyle name="Input 13 2 6 3 2" xfId="18660" xr:uid="{00000000-0005-0000-0000-000019460000}"/>
    <cellStyle name="Input 13 2 7" xfId="18661" xr:uid="{00000000-0005-0000-0000-00001A460000}"/>
    <cellStyle name="Input 13 2 7 2" xfId="18662" xr:uid="{00000000-0005-0000-0000-00001B460000}"/>
    <cellStyle name="Input 13 2 7 2 2" xfId="18663" xr:uid="{00000000-0005-0000-0000-00001C460000}"/>
    <cellStyle name="Input 13 2 7 2 2 2" xfId="18664" xr:uid="{00000000-0005-0000-0000-00001D460000}"/>
    <cellStyle name="Input 13 2 7 2 2 2 2" xfId="18665" xr:uid="{00000000-0005-0000-0000-00001E460000}"/>
    <cellStyle name="Input 13 2 7 2 3" xfId="18666" xr:uid="{00000000-0005-0000-0000-00001F460000}"/>
    <cellStyle name="Input 13 2 7 2 3 2" xfId="18667" xr:uid="{00000000-0005-0000-0000-000020460000}"/>
    <cellStyle name="Input 13 2 7 3" xfId="18668" xr:uid="{00000000-0005-0000-0000-000021460000}"/>
    <cellStyle name="Input 13 2 7 3 2" xfId="18669" xr:uid="{00000000-0005-0000-0000-000022460000}"/>
    <cellStyle name="Input 13 2 8" xfId="18670" xr:uid="{00000000-0005-0000-0000-000023460000}"/>
    <cellStyle name="Input 13 2 8 2" xfId="18671" xr:uid="{00000000-0005-0000-0000-000024460000}"/>
    <cellStyle name="Input 13 2 8 2 2" xfId="18672" xr:uid="{00000000-0005-0000-0000-000025460000}"/>
    <cellStyle name="Input 13 2 8 2 2 2" xfId="18673" xr:uid="{00000000-0005-0000-0000-000026460000}"/>
    <cellStyle name="Input 13 2 8 2 2 2 2" xfId="18674" xr:uid="{00000000-0005-0000-0000-000027460000}"/>
    <cellStyle name="Input 13 2 8 2 3" xfId="18675" xr:uid="{00000000-0005-0000-0000-000028460000}"/>
    <cellStyle name="Input 13 2 8 2 3 2" xfId="18676" xr:uid="{00000000-0005-0000-0000-000029460000}"/>
    <cellStyle name="Input 13 2 8 3" xfId="18677" xr:uid="{00000000-0005-0000-0000-00002A460000}"/>
    <cellStyle name="Input 13 2 8 3 2" xfId="18678" xr:uid="{00000000-0005-0000-0000-00002B460000}"/>
    <cellStyle name="Input 13 2 9" xfId="18679" xr:uid="{00000000-0005-0000-0000-00002C460000}"/>
    <cellStyle name="Input 13 2 9 2" xfId="18680" xr:uid="{00000000-0005-0000-0000-00002D460000}"/>
    <cellStyle name="Input 13 2 9 2 2" xfId="18681" xr:uid="{00000000-0005-0000-0000-00002E460000}"/>
    <cellStyle name="Input 13 2 9 2 2 2" xfId="18682" xr:uid="{00000000-0005-0000-0000-00002F460000}"/>
    <cellStyle name="Input 13 2 9 2 2 2 2" xfId="18683" xr:uid="{00000000-0005-0000-0000-000030460000}"/>
    <cellStyle name="Input 13 2 9 2 3" xfId="18684" xr:uid="{00000000-0005-0000-0000-000031460000}"/>
    <cellStyle name="Input 13 2 9 2 3 2" xfId="18685" xr:uid="{00000000-0005-0000-0000-000032460000}"/>
    <cellStyle name="Input 13 2 9 3" xfId="18686" xr:uid="{00000000-0005-0000-0000-000033460000}"/>
    <cellStyle name="Input 13 2 9 3 2" xfId="18687" xr:uid="{00000000-0005-0000-0000-000034460000}"/>
    <cellStyle name="Input 13 3" xfId="18688" xr:uid="{00000000-0005-0000-0000-000035460000}"/>
    <cellStyle name="Input 13 3 2" xfId="18689" xr:uid="{00000000-0005-0000-0000-000036460000}"/>
    <cellStyle name="Input 13 3 2 2" xfId="18690" xr:uid="{00000000-0005-0000-0000-000037460000}"/>
    <cellStyle name="Input 13 3 2 2 2" xfId="18691" xr:uid="{00000000-0005-0000-0000-000038460000}"/>
    <cellStyle name="Input 13 3 3" xfId="18692" xr:uid="{00000000-0005-0000-0000-000039460000}"/>
    <cellStyle name="Input 13 3 3 2" xfId="18693" xr:uid="{00000000-0005-0000-0000-00003A460000}"/>
    <cellStyle name="Input 13 4" xfId="18694" xr:uid="{00000000-0005-0000-0000-00003B460000}"/>
    <cellStyle name="Input 13 5" xfId="18695" xr:uid="{00000000-0005-0000-0000-00003C460000}"/>
    <cellStyle name="Input 14" xfId="676" xr:uid="{00000000-0005-0000-0000-00003D460000}"/>
    <cellStyle name="Input 14 2" xfId="18696" xr:uid="{00000000-0005-0000-0000-00003E460000}"/>
    <cellStyle name="Input 14 3" xfId="18697" xr:uid="{00000000-0005-0000-0000-00003F460000}"/>
    <cellStyle name="Input 15" xfId="677" xr:uid="{00000000-0005-0000-0000-000040460000}"/>
    <cellStyle name="Input 15 2" xfId="18698" xr:uid="{00000000-0005-0000-0000-000041460000}"/>
    <cellStyle name="Input 16" xfId="821" xr:uid="{00000000-0005-0000-0000-000042460000}"/>
    <cellStyle name="Input 16 2" xfId="18699" xr:uid="{00000000-0005-0000-0000-000043460000}"/>
    <cellStyle name="Input 17" xfId="881" xr:uid="{00000000-0005-0000-0000-000044460000}"/>
    <cellStyle name="Input 17 2" xfId="18700" xr:uid="{00000000-0005-0000-0000-000045460000}"/>
    <cellStyle name="Input 18" xfId="882" xr:uid="{00000000-0005-0000-0000-000046460000}"/>
    <cellStyle name="Input 18 2" xfId="18701" xr:uid="{00000000-0005-0000-0000-000047460000}"/>
    <cellStyle name="Input 19" xfId="871" xr:uid="{00000000-0005-0000-0000-000048460000}"/>
    <cellStyle name="Input 19 2" xfId="18702" xr:uid="{00000000-0005-0000-0000-000049460000}"/>
    <cellStyle name="Input 2" xfId="518" xr:uid="{00000000-0005-0000-0000-00004A460000}"/>
    <cellStyle name="Input 2 10" xfId="18703" xr:uid="{00000000-0005-0000-0000-00004B460000}"/>
    <cellStyle name="Input 2 10 2" xfId="18704" xr:uid="{00000000-0005-0000-0000-00004C460000}"/>
    <cellStyle name="Input 2 10 2 2" xfId="18705" xr:uid="{00000000-0005-0000-0000-00004D460000}"/>
    <cellStyle name="Input 2 10 2 2 2" xfId="18706" xr:uid="{00000000-0005-0000-0000-00004E460000}"/>
    <cellStyle name="Input 2 10 2 2 2 2" xfId="18707" xr:uid="{00000000-0005-0000-0000-00004F460000}"/>
    <cellStyle name="Input 2 10 2 3" xfId="18708" xr:uid="{00000000-0005-0000-0000-000050460000}"/>
    <cellStyle name="Input 2 10 2 3 2" xfId="18709" xr:uid="{00000000-0005-0000-0000-000051460000}"/>
    <cellStyle name="Input 2 10 3" xfId="18710" xr:uid="{00000000-0005-0000-0000-000052460000}"/>
    <cellStyle name="Input 2 10 3 2" xfId="18711" xr:uid="{00000000-0005-0000-0000-000053460000}"/>
    <cellStyle name="Input 2 11" xfId="18712" xr:uid="{00000000-0005-0000-0000-000054460000}"/>
    <cellStyle name="Input 2 11 2" xfId="18713" xr:uid="{00000000-0005-0000-0000-000055460000}"/>
    <cellStyle name="Input 2 11 2 2" xfId="18714" xr:uid="{00000000-0005-0000-0000-000056460000}"/>
    <cellStyle name="Input 2 11 2 2 2" xfId="18715" xr:uid="{00000000-0005-0000-0000-000057460000}"/>
    <cellStyle name="Input 2 11 2 2 2 2" xfId="18716" xr:uid="{00000000-0005-0000-0000-000058460000}"/>
    <cellStyle name="Input 2 11 2 3" xfId="18717" xr:uid="{00000000-0005-0000-0000-000059460000}"/>
    <cellStyle name="Input 2 11 2 3 2" xfId="18718" xr:uid="{00000000-0005-0000-0000-00005A460000}"/>
    <cellStyle name="Input 2 11 3" xfId="18719" xr:uid="{00000000-0005-0000-0000-00005B460000}"/>
    <cellStyle name="Input 2 11 3 2" xfId="18720" xr:uid="{00000000-0005-0000-0000-00005C460000}"/>
    <cellStyle name="Input 2 12" xfId="18721" xr:uid="{00000000-0005-0000-0000-00005D460000}"/>
    <cellStyle name="Input 2 12 2" xfId="18722" xr:uid="{00000000-0005-0000-0000-00005E460000}"/>
    <cellStyle name="Input 2 12 2 2" xfId="18723" xr:uid="{00000000-0005-0000-0000-00005F460000}"/>
    <cellStyle name="Input 2 12 2 2 2" xfId="18724" xr:uid="{00000000-0005-0000-0000-000060460000}"/>
    <cellStyle name="Input 2 12 2 2 2 2" xfId="18725" xr:uid="{00000000-0005-0000-0000-000061460000}"/>
    <cellStyle name="Input 2 12 2 3" xfId="18726" xr:uid="{00000000-0005-0000-0000-000062460000}"/>
    <cellStyle name="Input 2 12 2 3 2" xfId="18727" xr:uid="{00000000-0005-0000-0000-000063460000}"/>
    <cellStyle name="Input 2 12 3" xfId="18728" xr:uid="{00000000-0005-0000-0000-000064460000}"/>
    <cellStyle name="Input 2 12 3 2" xfId="18729" xr:uid="{00000000-0005-0000-0000-000065460000}"/>
    <cellStyle name="Input 2 13" xfId="18730" xr:uid="{00000000-0005-0000-0000-000066460000}"/>
    <cellStyle name="Input 2 13 2" xfId="18731" xr:uid="{00000000-0005-0000-0000-000067460000}"/>
    <cellStyle name="Input 2 13 2 2" xfId="18732" xr:uid="{00000000-0005-0000-0000-000068460000}"/>
    <cellStyle name="Input 2 13 2 2 2" xfId="18733" xr:uid="{00000000-0005-0000-0000-000069460000}"/>
    <cellStyle name="Input 2 13 2 2 2 2" xfId="18734" xr:uid="{00000000-0005-0000-0000-00006A460000}"/>
    <cellStyle name="Input 2 13 2 3" xfId="18735" xr:uid="{00000000-0005-0000-0000-00006B460000}"/>
    <cellStyle name="Input 2 13 2 3 2" xfId="18736" xr:uid="{00000000-0005-0000-0000-00006C460000}"/>
    <cellStyle name="Input 2 13 3" xfId="18737" xr:uid="{00000000-0005-0000-0000-00006D460000}"/>
    <cellStyle name="Input 2 13 3 2" xfId="18738" xr:uid="{00000000-0005-0000-0000-00006E460000}"/>
    <cellStyle name="Input 2 14" xfId="18739" xr:uid="{00000000-0005-0000-0000-00006F460000}"/>
    <cellStyle name="Input 2 14 2" xfId="18740" xr:uid="{00000000-0005-0000-0000-000070460000}"/>
    <cellStyle name="Input 2 14 2 2" xfId="18741" xr:uid="{00000000-0005-0000-0000-000071460000}"/>
    <cellStyle name="Input 2 14 2 2 2" xfId="18742" xr:uid="{00000000-0005-0000-0000-000072460000}"/>
    <cellStyle name="Input 2 14 2 2 2 2" xfId="18743" xr:uid="{00000000-0005-0000-0000-000073460000}"/>
    <cellStyle name="Input 2 14 2 3" xfId="18744" xr:uid="{00000000-0005-0000-0000-000074460000}"/>
    <cellStyle name="Input 2 14 2 3 2" xfId="18745" xr:uid="{00000000-0005-0000-0000-000075460000}"/>
    <cellStyle name="Input 2 14 3" xfId="18746" xr:uid="{00000000-0005-0000-0000-000076460000}"/>
    <cellStyle name="Input 2 14 3 2" xfId="18747" xr:uid="{00000000-0005-0000-0000-000077460000}"/>
    <cellStyle name="Input 2 15" xfId="18748" xr:uid="{00000000-0005-0000-0000-000078460000}"/>
    <cellStyle name="Input 2 15 2" xfId="18749" xr:uid="{00000000-0005-0000-0000-000079460000}"/>
    <cellStyle name="Input 2 15 2 2" xfId="18750" xr:uid="{00000000-0005-0000-0000-00007A460000}"/>
    <cellStyle name="Input 2 15 2 2 2" xfId="18751" xr:uid="{00000000-0005-0000-0000-00007B460000}"/>
    <cellStyle name="Input 2 15 2 2 2 2" xfId="18752" xr:uid="{00000000-0005-0000-0000-00007C460000}"/>
    <cellStyle name="Input 2 15 2 3" xfId="18753" xr:uid="{00000000-0005-0000-0000-00007D460000}"/>
    <cellStyle name="Input 2 15 2 3 2" xfId="18754" xr:uid="{00000000-0005-0000-0000-00007E460000}"/>
    <cellStyle name="Input 2 15 3" xfId="18755" xr:uid="{00000000-0005-0000-0000-00007F460000}"/>
    <cellStyle name="Input 2 15 3 2" xfId="18756" xr:uid="{00000000-0005-0000-0000-000080460000}"/>
    <cellStyle name="Input 2 16" xfId="18757" xr:uid="{00000000-0005-0000-0000-000081460000}"/>
    <cellStyle name="Input 2 16 2" xfId="18758" xr:uid="{00000000-0005-0000-0000-000082460000}"/>
    <cellStyle name="Input 2 16 2 2" xfId="18759" xr:uid="{00000000-0005-0000-0000-000083460000}"/>
    <cellStyle name="Input 2 16 2 2 2" xfId="18760" xr:uid="{00000000-0005-0000-0000-000084460000}"/>
    <cellStyle name="Input 2 16 2 2 2 2" xfId="18761" xr:uid="{00000000-0005-0000-0000-000085460000}"/>
    <cellStyle name="Input 2 16 2 3" xfId="18762" xr:uid="{00000000-0005-0000-0000-000086460000}"/>
    <cellStyle name="Input 2 16 2 3 2" xfId="18763" xr:uid="{00000000-0005-0000-0000-000087460000}"/>
    <cellStyle name="Input 2 16 3" xfId="18764" xr:uid="{00000000-0005-0000-0000-000088460000}"/>
    <cellStyle name="Input 2 16 3 2" xfId="18765" xr:uid="{00000000-0005-0000-0000-000089460000}"/>
    <cellStyle name="Input 2 17" xfId="18766" xr:uid="{00000000-0005-0000-0000-00008A460000}"/>
    <cellStyle name="Input 2 17 2" xfId="18767" xr:uid="{00000000-0005-0000-0000-00008B460000}"/>
    <cellStyle name="Input 2 17 2 2" xfId="18768" xr:uid="{00000000-0005-0000-0000-00008C460000}"/>
    <cellStyle name="Input 2 17 2 2 2" xfId="18769" xr:uid="{00000000-0005-0000-0000-00008D460000}"/>
    <cellStyle name="Input 2 17 2 2 2 2" xfId="18770" xr:uid="{00000000-0005-0000-0000-00008E460000}"/>
    <cellStyle name="Input 2 17 2 3" xfId="18771" xr:uid="{00000000-0005-0000-0000-00008F460000}"/>
    <cellStyle name="Input 2 17 2 3 2" xfId="18772" xr:uid="{00000000-0005-0000-0000-000090460000}"/>
    <cellStyle name="Input 2 17 3" xfId="18773" xr:uid="{00000000-0005-0000-0000-000091460000}"/>
    <cellStyle name="Input 2 17 3 2" xfId="18774" xr:uid="{00000000-0005-0000-0000-000092460000}"/>
    <cellStyle name="Input 2 18" xfId="18775" xr:uid="{00000000-0005-0000-0000-000093460000}"/>
    <cellStyle name="Input 2 18 2" xfId="18776" xr:uid="{00000000-0005-0000-0000-000094460000}"/>
    <cellStyle name="Input 2 18 2 2" xfId="18777" xr:uid="{00000000-0005-0000-0000-000095460000}"/>
    <cellStyle name="Input 2 18 2 2 2" xfId="18778" xr:uid="{00000000-0005-0000-0000-000096460000}"/>
    <cellStyle name="Input 2 18 2 2 2 2" xfId="18779" xr:uid="{00000000-0005-0000-0000-000097460000}"/>
    <cellStyle name="Input 2 18 2 3" xfId="18780" xr:uid="{00000000-0005-0000-0000-000098460000}"/>
    <cellStyle name="Input 2 18 2 3 2" xfId="18781" xr:uid="{00000000-0005-0000-0000-000099460000}"/>
    <cellStyle name="Input 2 18 3" xfId="18782" xr:uid="{00000000-0005-0000-0000-00009A460000}"/>
    <cellStyle name="Input 2 18 3 2" xfId="18783" xr:uid="{00000000-0005-0000-0000-00009B460000}"/>
    <cellStyle name="Input 2 19" xfId="18784" xr:uid="{00000000-0005-0000-0000-00009C460000}"/>
    <cellStyle name="Input 2 19 2" xfId="18785" xr:uid="{00000000-0005-0000-0000-00009D460000}"/>
    <cellStyle name="Input 2 19 2 2" xfId="18786" xr:uid="{00000000-0005-0000-0000-00009E460000}"/>
    <cellStyle name="Input 2 19 2 2 2" xfId="18787" xr:uid="{00000000-0005-0000-0000-00009F460000}"/>
    <cellStyle name="Input 2 19 2 2 2 2" xfId="18788" xr:uid="{00000000-0005-0000-0000-0000A0460000}"/>
    <cellStyle name="Input 2 19 2 3" xfId="18789" xr:uid="{00000000-0005-0000-0000-0000A1460000}"/>
    <cellStyle name="Input 2 19 2 3 2" xfId="18790" xr:uid="{00000000-0005-0000-0000-0000A2460000}"/>
    <cellStyle name="Input 2 19 3" xfId="18791" xr:uid="{00000000-0005-0000-0000-0000A3460000}"/>
    <cellStyle name="Input 2 19 3 2" xfId="18792" xr:uid="{00000000-0005-0000-0000-0000A4460000}"/>
    <cellStyle name="Input 2 2" xfId="18793" xr:uid="{00000000-0005-0000-0000-0000A5460000}"/>
    <cellStyle name="Input 2 2 10" xfId="18794" xr:uid="{00000000-0005-0000-0000-0000A6460000}"/>
    <cellStyle name="Input 2 2 10 2" xfId="18795" xr:uid="{00000000-0005-0000-0000-0000A7460000}"/>
    <cellStyle name="Input 2 2 10 2 2" xfId="18796" xr:uid="{00000000-0005-0000-0000-0000A8460000}"/>
    <cellStyle name="Input 2 2 10 2 2 2" xfId="18797" xr:uid="{00000000-0005-0000-0000-0000A9460000}"/>
    <cellStyle name="Input 2 2 10 2 2 2 2" xfId="18798" xr:uid="{00000000-0005-0000-0000-0000AA460000}"/>
    <cellStyle name="Input 2 2 10 2 3" xfId="18799" xr:uid="{00000000-0005-0000-0000-0000AB460000}"/>
    <cellStyle name="Input 2 2 10 2 3 2" xfId="18800" xr:uid="{00000000-0005-0000-0000-0000AC460000}"/>
    <cellStyle name="Input 2 2 10 3" xfId="18801" xr:uid="{00000000-0005-0000-0000-0000AD460000}"/>
    <cellStyle name="Input 2 2 10 3 2" xfId="18802" xr:uid="{00000000-0005-0000-0000-0000AE460000}"/>
    <cellStyle name="Input 2 2 11" xfId="18803" xr:uid="{00000000-0005-0000-0000-0000AF460000}"/>
    <cellStyle name="Input 2 2 11 2" xfId="18804" xr:uid="{00000000-0005-0000-0000-0000B0460000}"/>
    <cellStyle name="Input 2 2 11 2 2" xfId="18805" xr:uid="{00000000-0005-0000-0000-0000B1460000}"/>
    <cellStyle name="Input 2 2 11 2 2 2" xfId="18806" xr:uid="{00000000-0005-0000-0000-0000B2460000}"/>
    <cellStyle name="Input 2 2 11 2 2 2 2" xfId="18807" xr:uid="{00000000-0005-0000-0000-0000B3460000}"/>
    <cellStyle name="Input 2 2 11 2 3" xfId="18808" xr:uid="{00000000-0005-0000-0000-0000B4460000}"/>
    <cellStyle name="Input 2 2 11 2 3 2" xfId="18809" xr:uid="{00000000-0005-0000-0000-0000B5460000}"/>
    <cellStyle name="Input 2 2 11 3" xfId="18810" xr:uid="{00000000-0005-0000-0000-0000B6460000}"/>
    <cellStyle name="Input 2 2 11 3 2" xfId="18811" xr:uid="{00000000-0005-0000-0000-0000B7460000}"/>
    <cellStyle name="Input 2 2 12" xfId="18812" xr:uid="{00000000-0005-0000-0000-0000B8460000}"/>
    <cellStyle name="Input 2 2 12 2" xfId="18813" xr:uid="{00000000-0005-0000-0000-0000B9460000}"/>
    <cellStyle name="Input 2 2 12 2 2" xfId="18814" xr:uid="{00000000-0005-0000-0000-0000BA460000}"/>
    <cellStyle name="Input 2 2 12 2 2 2" xfId="18815" xr:uid="{00000000-0005-0000-0000-0000BB460000}"/>
    <cellStyle name="Input 2 2 12 2 2 2 2" xfId="18816" xr:uid="{00000000-0005-0000-0000-0000BC460000}"/>
    <cellStyle name="Input 2 2 12 2 3" xfId="18817" xr:uid="{00000000-0005-0000-0000-0000BD460000}"/>
    <cellStyle name="Input 2 2 12 2 3 2" xfId="18818" xr:uid="{00000000-0005-0000-0000-0000BE460000}"/>
    <cellStyle name="Input 2 2 12 3" xfId="18819" xr:uid="{00000000-0005-0000-0000-0000BF460000}"/>
    <cellStyle name="Input 2 2 12 3 2" xfId="18820" xr:uid="{00000000-0005-0000-0000-0000C0460000}"/>
    <cellStyle name="Input 2 2 13" xfId="18821" xr:uid="{00000000-0005-0000-0000-0000C1460000}"/>
    <cellStyle name="Input 2 2 13 2" xfId="18822" xr:uid="{00000000-0005-0000-0000-0000C2460000}"/>
    <cellStyle name="Input 2 2 13 2 2" xfId="18823" xr:uid="{00000000-0005-0000-0000-0000C3460000}"/>
    <cellStyle name="Input 2 2 13 2 2 2" xfId="18824" xr:uid="{00000000-0005-0000-0000-0000C4460000}"/>
    <cellStyle name="Input 2 2 13 2 2 2 2" xfId="18825" xr:uid="{00000000-0005-0000-0000-0000C5460000}"/>
    <cellStyle name="Input 2 2 13 2 3" xfId="18826" xr:uid="{00000000-0005-0000-0000-0000C6460000}"/>
    <cellStyle name="Input 2 2 13 2 3 2" xfId="18827" xr:uid="{00000000-0005-0000-0000-0000C7460000}"/>
    <cellStyle name="Input 2 2 13 3" xfId="18828" xr:uid="{00000000-0005-0000-0000-0000C8460000}"/>
    <cellStyle name="Input 2 2 13 3 2" xfId="18829" xr:uid="{00000000-0005-0000-0000-0000C9460000}"/>
    <cellStyle name="Input 2 2 14" xfId="18830" xr:uid="{00000000-0005-0000-0000-0000CA460000}"/>
    <cellStyle name="Input 2 2 14 2" xfId="18831" xr:uid="{00000000-0005-0000-0000-0000CB460000}"/>
    <cellStyle name="Input 2 2 14 2 2" xfId="18832" xr:uid="{00000000-0005-0000-0000-0000CC460000}"/>
    <cellStyle name="Input 2 2 14 2 2 2" xfId="18833" xr:uid="{00000000-0005-0000-0000-0000CD460000}"/>
    <cellStyle name="Input 2 2 14 2 2 2 2" xfId="18834" xr:uid="{00000000-0005-0000-0000-0000CE460000}"/>
    <cellStyle name="Input 2 2 14 2 3" xfId="18835" xr:uid="{00000000-0005-0000-0000-0000CF460000}"/>
    <cellStyle name="Input 2 2 14 2 3 2" xfId="18836" xr:uid="{00000000-0005-0000-0000-0000D0460000}"/>
    <cellStyle name="Input 2 2 14 3" xfId="18837" xr:uid="{00000000-0005-0000-0000-0000D1460000}"/>
    <cellStyle name="Input 2 2 14 3 2" xfId="18838" xr:uid="{00000000-0005-0000-0000-0000D2460000}"/>
    <cellStyle name="Input 2 2 15" xfId="18839" xr:uid="{00000000-0005-0000-0000-0000D3460000}"/>
    <cellStyle name="Input 2 2 15 2" xfId="18840" xr:uid="{00000000-0005-0000-0000-0000D4460000}"/>
    <cellStyle name="Input 2 2 15 2 2" xfId="18841" xr:uid="{00000000-0005-0000-0000-0000D5460000}"/>
    <cellStyle name="Input 2 2 15 2 2 2" xfId="18842" xr:uid="{00000000-0005-0000-0000-0000D6460000}"/>
    <cellStyle name="Input 2 2 15 2 2 2 2" xfId="18843" xr:uid="{00000000-0005-0000-0000-0000D7460000}"/>
    <cellStyle name="Input 2 2 15 2 3" xfId="18844" xr:uid="{00000000-0005-0000-0000-0000D8460000}"/>
    <cellStyle name="Input 2 2 15 2 3 2" xfId="18845" xr:uid="{00000000-0005-0000-0000-0000D9460000}"/>
    <cellStyle name="Input 2 2 15 3" xfId="18846" xr:uid="{00000000-0005-0000-0000-0000DA460000}"/>
    <cellStyle name="Input 2 2 15 3 2" xfId="18847" xr:uid="{00000000-0005-0000-0000-0000DB460000}"/>
    <cellStyle name="Input 2 2 16" xfId="18848" xr:uid="{00000000-0005-0000-0000-0000DC460000}"/>
    <cellStyle name="Input 2 2 16 2" xfId="18849" xr:uid="{00000000-0005-0000-0000-0000DD460000}"/>
    <cellStyle name="Input 2 2 16 2 2" xfId="18850" xr:uid="{00000000-0005-0000-0000-0000DE460000}"/>
    <cellStyle name="Input 2 2 16 2 2 2" xfId="18851" xr:uid="{00000000-0005-0000-0000-0000DF460000}"/>
    <cellStyle name="Input 2 2 16 2 2 2 2" xfId="18852" xr:uid="{00000000-0005-0000-0000-0000E0460000}"/>
    <cellStyle name="Input 2 2 16 2 3" xfId="18853" xr:uid="{00000000-0005-0000-0000-0000E1460000}"/>
    <cellStyle name="Input 2 2 16 2 3 2" xfId="18854" xr:uid="{00000000-0005-0000-0000-0000E2460000}"/>
    <cellStyle name="Input 2 2 16 3" xfId="18855" xr:uid="{00000000-0005-0000-0000-0000E3460000}"/>
    <cellStyle name="Input 2 2 16 3 2" xfId="18856" xr:uid="{00000000-0005-0000-0000-0000E4460000}"/>
    <cellStyle name="Input 2 2 17" xfId="18857" xr:uid="{00000000-0005-0000-0000-0000E5460000}"/>
    <cellStyle name="Input 2 2 17 2" xfId="18858" xr:uid="{00000000-0005-0000-0000-0000E6460000}"/>
    <cellStyle name="Input 2 2 17 2 2" xfId="18859" xr:uid="{00000000-0005-0000-0000-0000E7460000}"/>
    <cellStyle name="Input 2 2 17 2 2 2" xfId="18860" xr:uid="{00000000-0005-0000-0000-0000E8460000}"/>
    <cellStyle name="Input 2 2 17 2 2 2 2" xfId="18861" xr:uid="{00000000-0005-0000-0000-0000E9460000}"/>
    <cellStyle name="Input 2 2 17 2 3" xfId="18862" xr:uid="{00000000-0005-0000-0000-0000EA460000}"/>
    <cellStyle name="Input 2 2 17 2 3 2" xfId="18863" xr:uid="{00000000-0005-0000-0000-0000EB460000}"/>
    <cellStyle name="Input 2 2 17 3" xfId="18864" xr:uid="{00000000-0005-0000-0000-0000EC460000}"/>
    <cellStyle name="Input 2 2 17 3 2" xfId="18865" xr:uid="{00000000-0005-0000-0000-0000ED460000}"/>
    <cellStyle name="Input 2 2 18" xfId="18866" xr:uid="{00000000-0005-0000-0000-0000EE460000}"/>
    <cellStyle name="Input 2 2 18 2" xfId="18867" xr:uid="{00000000-0005-0000-0000-0000EF460000}"/>
    <cellStyle name="Input 2 2 18 2 2" xfId="18868" xr:uid="{00000000-0005-0000-0000-0000F0460000}"/>
    <cellStyle name="Input 2 2 18 2 2 2" xfId="18869" xr:uid="{00000000-0005-0000-0000-0000F1460000}"/>
    <cellStyle name="Input 2 2 18 2 2 2 2" xfId="18870" xr:uid="{00000000-0005-0000-0000-0000F2460000}"/>
    <cellStyle name="Input 2 2 18 2 3" xfId="18871" xr:uid="{00000000-0005-0000-0000-0000F3460000}"/>
    <cellStyle name="Input 2 2 18 2 3 2" xfId="18872" xr:uid="{00000000-0005-0000-0000-0000F4460000}"/>
    <cellStyle name="Input 2 2 18 3" xfId="18873" xr:uid="{00000000-0005-0000-0000-0000F5460000}"/>
    <cellStyle name="Input 2 2 18 3 2" xfId="18874" xr:uid="{00000000-0005-0000-0000-0000F6460000}"/>
    <cellStyle name="Input 2 2 19" xfId="18875" xr:uid="{00000000-0005-0000-0000-0000F7460000}"/>
    <cellStyle name="Input 2 2 19 2" xfId="18876" xr:uid="{00000000-0005-0000-0000-0000F8460000}"/>
    <cellStyle name="Input 2 2 19 2 2" xfId="18877" xr:uid="{00000000-0005-0000-0000-0000F9460000}"/>
    <cellStyle name="Input 2 2 19 2 2 2" xfId="18878" xr:uid="{00000000-0005-0000-0000-0000FA460000}"/>
    <cellStyle name="Input 2 2 19 2 2 2 2" xfId="18879" xr:uid="{00000000-0005-0000-0000-0000FB460000}"/>
    <cellStyle name="Input 2 2 19 2 3" xfId="18880" xr:uid="{00000000-0005-0000-0000-0000FC460000}"/>
    <cellStyle name="Input 2 2 19 2 3 2" xfId="18881" xr:uid="{00000000-0005-0000-0000-0000FD460000}"/>
    <cellStyle name="Input 2 2 19 3" xfId="18882" xr:uid="{00000000-0005-0000-0000-0000FE460000}"/>
    <cellStyle name="Input 2 2 19 3 2" xfId="18883" xr:uid="{00000000-0005-0000-0000-0000FF460000}"/>
    <cellStyle name="Input 2 2 2" xfId="18884" xr:uid="{00000000-0005-0000-0000-000000470000}"/>
    <cellStyle name="Input 2 2 2 2" xfId="18885" xr:uid="{00000000-0005-0000-0000-000001470000}"/>
    <cellStyle name="Input 2 2 2 2 2" xfId="18886" xr:uid="{00000000-0005-0000-0000-000002470000}"/>
    <cellStyle name="Input 2 2 2 2 2 2" xfId="18887" xr:uid="{00000000-0005-0000-0000-000003470000}"/>
    <cellStyle name="Input 2 2 2 2 2 2 2" xfId="18888" xr:uid="{00000000-0005-0000-0000-000004470000}"/>
    <cellStyle name="Input 2 2 2 2 3" xfId="18889" xr:uid="{00000000-0005-0000-0000-000005470000}"/>
    <cellStyle name="Input 2 2 2 2 3 2" xfId="18890" xr:uid="{00000000-0005-0000-0000-000006470000}"/>
    <cellStyle name="Input 2 2 2 3" xfId="18891" xr:uid="{00000000-0005-0000-0000-000007470000}"/>
    <cellStyle name="Input 2 2 2 3 2" xfId="18892" xr:uid="{00000000-0005-0000-0000-000008470000}"/>
    <cellStyle name="Input 2 2 20" xfId="18893" xr:uid="{00000000-0005-0000-0000-000009470000}"/>
    <cellStyle name="Input 2 2 20 2" xfId="18894" xr:uid="{00000000-0005-0000-0000-00000A470000}"/>
    <cellStyle name="Input 2 2 20 2 2" xfId="18895" xr:uid="{00000000-0005-0000-0000-00000B470000}"/>
    <cellStyle name="Input 2 2 20 2 2 2" xfId="18896" xr:uid="{00000000-0005-0000-0000-00000C470000}"/>
    <cellStyle name="Input 2 2 20 2 2 2 2" xfId="18897" xr:uid="{00000000-0005-0000-0000-00000D470000}"/>
    <cellStyle name="Input 2 2 20 2 3" xfId="18898" xr:uid="{00000000-0005-0000-0000-00000E470000}"/>
    <cellStyle name="Input 2 2 20 2 3 2" xfId="18899" xr:uid="{00000000-0005-0000-0000-00000F470000}"/>
    <cellStyle name="Input 2 2 20 3" xfId="18900" xr:uid="{00000000-0005-0000-0000-000010470000}"/>
    <cellStyle name="Input 2 2 20 3 2" xfId="18901" xr:uid="{00000000-0005-0000-0000-000011470000}"/>
    <cellStyle name="Input 2 2 21" xfId="18902" xr:uid="{00000000-0005-0000-0000-000012470000}"/>
    <cellStyle name="Input 2 2 21 2" xfId="18903" xr:uid="{00000000-0005-0000-0000-000013470000}"/>
    <cellStyle name="Input 2 2 21 2 2" xfId="18904" xr:uid="{00000000-0005-0000-0000-000014470000}"/>
    <cellStyle name="Input 2 2 21 2 2 2" xfId="18905" xr:uid="{00000000-0005-0000-0000-000015470000}"/>
    <cellStyle name="Input 2 2 21 3" xfId="18906" xr:uid="{00000000-0005-0000-0000-000016470000}"/>
    <cellStyle name="Input 2 2 21 3 2" xfId="18907" xr:uid="{00000000-0005-0000-0000-000017470000}"/>
    <cellStyle name="Input 2 2 22" xfId="18908" xr:uid="{00000000-0005-0000-0000-000018470000}"/>
    <cellStyle name="Input 2 2 22 2" xfId="18909" xr:uid="{00000000-0005-0000-0000-000019470000}"/>
    <cellStyle name="Input 2 2 22 2 2" xfId="18910" xr:uid="{00000000-0005-0000-0000-00001A470000}"/>
    <cellStyle name="Input 2 2 23" xfId="18911" xr:uid="{00000000-0005-0000-0000-00001B470000}"/>
    <cellStyle name="Input 2 2 3" xfId="18912" xr:uid="{00000000-0005-0000-0000-00001C470000}"/>
    <cellStyle name="Input 2 2 3 2" xfId="18913" xr:uid="{00000000-0005-0000-0000-00001D470000}"/>
    <cellStyle name="Input 2 2 3 2 2" xfId="18914" xr:uid="{00000000-0005-0000-0000-00001E470000}"/>
    <cellStyle name="Input 2 2 3 2 2 2" xfId="18915" xr:uid="{00000000-0005-0000-0000-00001F470000}"/>
    <cellStyle name="Input 2 2 3 2 2 2 2" xfId="18916" xr:uid="{00000000-0005-0000-0000-000020470000}"/>
    <cellStyle name="Input 2 2 3 2 3" xfId="18917" xr:uid="{00000000-0005-0000-0000-000021470000}"/>
    <cellStyle name="Input 2 2 3 2 3 2" xfId="18918" xr:uid="{00000000-0005-0000-0000-000022470000}"/>
    <cellStyle name="Input 2 2 3 3" xfId="18919" xr:uid="{00000000-0005-0000-0000-000023470000}"/>
    <cellStyle name="Input 2 2 3 3 2" xfId="18920" xr:uid="{00000000-0005-0000-0000-000024470000}"/>
    <cellStyle name="Input 2 2 4" xfId="18921" xr:uid="{00000000-0005-0000-0000-000025470000}"/>
    <cellStyle name="Input 2 2 4 2" xfId="18922" xr:uid="{00000000-0005-0000-0000-000026470000}"/>
    <cellStyle name="Input 2 2 4 2 2" xfId="18923" xr:uid="{00000000-0005-0000-0000-000027470000}"/>
    <cellStyle name="Input 2 2 4 2 2 2" xfId="18924" xr:uid="{00000000-0005-0000-0000-000028470000}"/>
    <cellStyle name="Input 2 2 4 2 2 2 2" xfId="18925" xr:uid="{00000000-0005-0000-0000-000029470000}"/>
    <cellStyle name="Input 2 2 4 2 3" xfId="18926" xr:uid="{00000000-0005-0000-0000-00002A470000}"/>
    <cellStyle name="Input 2 2 4 2 3 2" xfId="18927" xr:uid="{00000000-0005-0000-0000-00002B470000}"/>
    <cellStyle name="Input 2 2 4 3" xfId="18928" xr:uid="{00000000-0005-0000-0000-00002C470000}"/>
    <cellStyle name="Input 2 2 4 3 2" xfId="18929" xr:uid="{00000000-0005-0000-0000-00002D470000}"/>
    <cellStyle name="Input 2 2 5" xfId="18930" xr:uid="{00000000-0005-0000-0000-00002E470000}"/>
    <cellStyle name="Input 2 2 5 2" xfId="18931" xr:uid="{00000000-0005-0000-0000-00002F470000}"/>
    <cellStyle name="Input 2 2 5 2 2" xfId="18932" xr:uid="{00000000-0005-0000-0000-000030470000}"/>
    <cellStyle name="Input 2 2 5 2 2 2" xfId="18933" xr:uid="{00000000-0005-0000-0000-000031470000}"/>
    <cellStyle name="Input 2 2 5 2 2 2 2" xfId="18934" xr:uid="{00000000-0005-0000-0000-000032470000}"/>
    <cellStyle name="Input 2 2 5 2 3" xfId="18935" xr:uid="{00000000-0005-0000-0000-000033470000}"/>
    <cellStyle name="Input 2 2 5 2 3 2" xfId="18936" xr:uid="{00000000-0005-0000-0000-000034470000}"/>
    <cellStyle name="Input 2 2 5 3" xfId="18937" xr:uid="{00000000-0005-0000-0000-000035470000}"/>
    <cellStyle name="Input 2 2 5 3 2" xfId="18938" xr:uid="{00000000-0005-0000-0000-000036470000}"/>
    <cellStyle name="Input 2 2 6" xfId="18939" xr:uid="{00000000-0005-0000-0000-000037470000}"/>
    <cellStyle name="Input 2 2 6 2" xfId="18940" xr:uid="{00000000-0005-0000-0000-000038470000}"/>
    <cellStyle name="Input 2 2 6 2 2" xfId="18941" xr:uid="{00000000-0005-0000-0000-000039470000}"/>
    <cellStyle name="Input 2 2 6 2 2 2" xfId="18942" xr:uid="{00000000-0005-0000-0000-00003A470000}"/>
    <cellStyle name="Input 2 2 6 2 2 2 2" xfId="18943" xr:uid="{00000000-0005-0000-0000-00003B470000}"/>
    <cellStyle name="Input 2 2 6 2 3" xfId="18944" xr:uid="{00000000-0005-0000-0000-00003C470000}"/>
    <cellStyle name="Input 2 2 6 2 3 2" xfId="18945" xr:uid="{00000000-0005-0000-0000-00003D470000}"/>
    <cellStyle name="Input 2 2 6 3" xfId="18946" xr:uid="{00000000-0005-0000-0000-00003E470000}"/>
    <cellStyle name="Input 2 2 6 3 2" xfId="18947" xr:uid="{00000000-0005-0000-0000-00003F470000}"/>
    <cellStyle name="Input 2 2 7" xfId="18948" xr:uid="{00000000-0005-0000-0000-000040470000}"/>
    <cellStyle name="Input 2 2 7 2" xfId="18949" xr:uid="{00000000-0005-0000-0000-000041470000}"/>
    <cellStyle name="Input 2 2 7 2 2" xfId="18950" xr:uid="{00000000-0005-0000-0000-000042470000}"/>
    <cellStyle name="Input 2 2 7 2 2 2" xfId="18951" xr:uid="{00000000-0005-0000-0000-000043470000}"/>
    <cellStyle name="Input 2 2 7 2 2 2 2" xfId="18952" xr:uid="{00000000-0005-0000-0000-000044470000}"/>
    <cellStyle name="Input 2 2 7 2 3" xfId="18953" xr:uid="{00000000-0005-0000-0000-000045470000}"/>
    <cellStyle name="Input 2 2 7 2 3 2" xfId="18954" xr:uid="{00000000-0005-0000-0000-000046470000}"/>
    <cellStyle name="Input 2 2 7 3" xfId="18955" xr:uid="{00000000-0005-0000-0000-000047470000}"/>
    <cellStyle name="Input 2 2 7 3 2" xfId="18956" xr:uid="{00000000-0005-0000-0000-000048470000}"/>
    <cellStyle name="Input 2 2 8" xfId="18957" xr:uid="{00000000-0005-0000-0000-000049470000}"/>
    <cellStyle name="Input 2 2 8 2" xfId="18958" xr:uid="{00000000-0005-0000-0000-00004A470000}"/>
    <cellStyle name="Input 2 2 8 2 2" xfId="18959" xr:uid="{00000000-0005-0000-0000-00004B470000}"/>
    <cellStyle name="Input 2 2 8 2 2 2" xfId="18960" xr:uid="{00000000-0005-0000-0000-00004C470000}"/>
    <cellStyle name="Input 2 2 8 2 2 2 2" xfId="18961" xr:uid="{00000000-0005-0000-0000-00004D470000}"/>
    <cellStyle name="Input 2 2 8 2 3" xfId="18962" xr:uid="{00000000-0005-0000-0000-00004E470000}"/>
    <cellStyle name="Input 2 2 8 2 3 2" xfId="18963" xr:uid="{00000000-0005-0000-0000-00004F470000}"/>
    <cellStyle name="Input 2 2 8 3" xfId="18964" xr:uid="{00000000-0005-0000-0000-000050470000}"/>
    <cellStyle name="Input 2 2 8 3 2" xfId="18965" xr:uid="{00000000-0005-0000-0000-000051470000}"/>
    <cellStyle name="Input 2 2 9" xfId="18966" xr:uid="{00000000-0005-0000-0000-000052470000}"/>
    <cellStyle name="Input 2 2 9 2" xfId="18967" xr:uid="{00000000-0005-0000-0000-000053470000}"/>
    <cellStyle name="Input 2 2 9 2 2" xfId="18968" xr:uid="{00000000-0005-0000-0000-000054470000}"/>
    <cellStyle name="Input 2 2 9 2 2 2" xfId="18969" xr:uid="{00000000-0005-0000-0000-000055470000}"/>
    <cellStyle name="Input 2 2 9 2 2 2 2" xfId="18970" xr:uid="{00000000-0005-0000-0000-000056470000}"/>
    <cellStyle name="Input 2 2 9 2 3" xfId="18971" xr:uid="{00000000-0005-0000-0000-000057470000}"/>
    <cellStyle name="Input 2 2 9 2 3 2" xfId="18972" xr:uid="{00000000-0005-0000-0000-000058470000}"/>
    <cellStyle name="Input 2 2 9 3" xfId="18973" xr:uid="{00000000-0005-0000-0000-000059470000}"/>
    <cellStyle name="Input 2 2 9 3 2" xfId="18974" xr:uid="{00000000-0005-0000-0000-00005A470000}"/>
    <cellStyle name="Input 2 20" xfId="18975" xr:uid="{00000000-0005-0000-0000-00005B470000}"/>
    <cellStyle name="Input 2 20 2" xfId="18976" xr:uid="{00000000-0005-0000-0000-00005C470000}"/>
    <cellStyle name="Input 2 20 2 2" xfId="18977" xr:uid="{00000000-0005-0000-0000-00005D470000}"/>
    <cellStyle name="Input 2 20 2 2 2" xfId="18978" xr:uid="{00000000-0005-0000-0000-00005E470000}"/>
    <cellStyle name="Input 2 20 2 2 2 2" xfId="18979" xr:uid="{00000000-0005-0000-0000-00005F470000}"/>
    <cellStyle name="Input 2 20 2 3" xfId="18980" xr:uid="{00000000-0005-0000-0000-000060470000}"/>
    <cellStyle name="Input 2 20 2 3 2" xfId="18981" xr:uid="{00000000-0005-0000-0000-000061470000}"/>
    <cellStyle name="Input 2 20 3" xfId="18982" xr:uid="{00000000-0005-0000-0000-000062470000}"/>
    <cellStyle name="Input 2 20 3 2" xfId="18983" xr:uid="{00000000-0005-0000-0000-000063470000}"/>
    <cellStyle name="Input 2 21" xfId="18984" xr:uid="{00000000-0005-0000-0000-000064470000}"/>
    <cellStyle name="Input 2 21 2" xfId="18985" xr:uid="{00000000-0005-0000-0000-000065470000}"/>
    <cellStyle name="Input 2 21 2 2" xfId="18986" xr:uid="{00000000-0005-0000-0000-000066470000}"/>
    <cellStyle name="Input 2 21 2 2 2" xfId="18987" xr:uid="{00000000-0005-0000-0000-000067470000}"/>
    <cellStyle name="Input 2 21 2 2 2 2" xfId="18988" xr:uid="{00000000-0005-0000-0000-000068470000}"/>
    <cellStyle name="Input 2 21 2 3" xfId="18989" xr:uid="{00000000-0005-0000-0000-000069470000}"/>
    <cellStyle name="Input 2 21 2 3 2" xfId="18990" xr:uid="{00000000-0005-0000-0000-00006A470000}"/>
    <cellStyle name="Input 2 21 3" xfId="18991" xr:uid="{00000000-0005-0000-0000-00006B470000}"/>
    <cellStyle name="Input 2 21 3 2" xfId="18992" xr:uid="{00000000-0005-0000-0000-00006C470000}"/>
    <cellStyle name="Input 2 22" xfId="18993" xr:uid="{00000000-0005-0000-0000-00006D470000}"/>
    <cellStyle name="Input 2 22 2" xfId="18994" xr:uid="{00000000-0005-0000-0000-00006E470000}"/>
    <cellStyle name="Input 2 22 2 2" xfId="18995" xr:uid="{00000000-0005-0000-0000-00006F470000}"/>
    <cellStyle name="Input 2 22 2 2 2" xfId="18996" xr:uid="{00000000-0005-0000-0000-000070470000}"/>
    <cellStyle name="Input 2 22 3" xfId="18997" xr:uid="{00000000-0005-0000-0000-000071470000}"/>
    <cellStyle name="Input 2 22 3 2" xfId="18998" xr:uid="{00000000-0005-0000-0000-000072470000}"/>
    <cellStyle name="Input 2 23" xfId="18999" xr:uid="{00000000-0005-0000-0000-000073470000}"/>
    <cellStyle name="Input 2 23 2" xfId="19000" xr:uid="{00000000-0005-0000-0000-000074470000}"/>
    <cellStyle name="Input 2 23 2 2" xfId="19001" xr:uid="{00000000-0005-0000-0000-000075470000}"/>
    <cellStyle name="Input 2 24" xfId="19002" xr:uid="{00000000-0005-0000-0000-000076470000}"/>
    <cellStyle name="Input 2 25" xfId="19003" xr:uid="{00000000-0005-0000-0000-000077470000}"/>
    <cellStyle name="Input 2 26" xfId="19004" xr:uid="{00000000-0005-0000-0000-000078470000}"/>
    <cellStyle name="Input 2 27" xfId="19005" xr:uid="{00000000-0005-0000-0000-000079470000}"/>
    <cellStyle name="Input 2 28" xfId="19006" xr:uid="{00000000-0005-0000-0000-00007A470000}"/>
    <cellStyle name="Input 2 3" xfId="19007" xr:uid="{00000000-0005-0000-0000-00007B470000}"/>
    <cellStyle name="Input 2 3 2" xfId="19008" xr:uid="{00000000-0005-0000-0000-00007C470000}"/>
    <cellStyle name="Input 2 3 2 2" xfId="19009" xr:uid="{00000000-0005-0000-0000-00007D470000}"/>
    <cellStyle name="Input 2 3 2 2 2" xfId="19010" xr:uid="{00000000-0005-0000-0000-00007E470000}"/>
    <cellStyle name="Input 2 3 2 2 2 2" xfId="19011" xr:uid="{00000000-0005-0000-0000-00007F470000}"/>
    <cellStyle name="Input 2 3 2 3" xfId="19012" xr:uid="{00000000-0005-0000-0000-000080470000}"/>
    <cellStyle name="Input 2 3 2 3 2" xfId="19013" xr:uid="{00000000-0005-0000-0000-000081470000}"/>
    <cellStyle name="Input 2 3 3" xfId="19014" xr:uid="{00000000-0005-0000-0000-000082470000}"/>
    <cellStyle name="Input 2 3 3 2" xfId="19015" xr:uid="{00000000-0005-0000-0000-000083470000}"/>
    <cellStyle name="Input 2 3 4" xfId="19016" xr:uid="{00000000-0005-0000-0000-000084470000}"/>
    <cellStyle name="Input 2 4" xfId="19017" xr:uid="{00000000-0005-0000-0000-000085470000}"/>
    <cellStyle name="Input 2 4 2" xfId="19018" xr:uid="{00000000-0005-0000-0000-000086470000}"/>
    <cellStyle name="Input 2 4 2 2" xfId="19019" xr:uid="{00000000-0005-0000-0000-000087470000}"/>
    <cellStyle name="Input 2 4 2 2 2" xfId="19020" xr:uid="{00000000-0005-0000-0000-000088470000}"/>
    <cellStyle name="Input 2 4 2 2 2 2" xfId="19021" xr:uid="{00000000-0005-0000-0000-000089470000}"/>
    <cellStyle name="Input 2 4 2 3" xfId="19022" xr:uid="{00000000-0005-0000-0000-00008A470000}"/>
    <cellStyle name="Input 2 4 2 3 2" xfId="19023" xr:uid="{00000000-0005-0000-0000-00008B470000}"/>
    <cellStyle name="Input 2 4 3" xfId="19024" xr:uid="{00000000-0005-0000-0000-00008C470000}"/>
    <cellStyle name="Input 2 4 3 2" xfId="19025" xr:uid="{00000000-0005-0000-0000-00008D470000}"/>
    <cellStyle name="Input 2 5" xfId="19026" xr:uid="{00000000-0005-0000-0000-00008E470000}"/>
    <cellStyle name="Input 2 5 2" xfId="19027" xr:uid="{00000000-0005-0000-0000-00008F470000}"/>
    <cellStyle name="Input 2 5 2 2" xfId="19028" xr:uid="{00000000-0005-0000-0000-000090470000}"/>
    <cellStyle name="Input 2 5 2 2 2" xfId="19029" xr:uid="{00000000-0005-0000-0000-000091470000}"/>
    <cellStyle name="Input 2 5 2 2 2 2" xfId="19030" xr:uid="{00000000-0005-0000-0000-000092470000}"/>
    <cellStyle name="Input 2 5 2 3" xfId="19031" xr:uid="{00000000-0005-0000-0000-000093470000}"/>
    <cellStyle name="Input 2 5 2 3 2" xfId="19032" xr:uid="{00000000-0005-0000-0000-000094470000}"/>
    <cellStyle name="Input 2 5 3" xfId="19033" xr:uid="{00000000-0005-0000-0000-000095470000}"/>
    <cellStyle name="Input 2 5 3 2" xfId="19034" xr:uid="{00000000-0005-0000-0000-000096470000}"/>
    <cellStyle name="Input 2 6" xfId="19035" xr:uid="{00000000-0005-0000-0000-000097470000}"/>
    <cellStyle name="Input 2 6 2" xfId="19036" xr:uid="{00000000-0005-0000-0000-000098470000}"/>
    <cellStyle name="Input 2 6 2 2" xfId="19037" xr:uid="{00000000-0005-0000-0000-000099470000}"/>
    <cellStyle name="Input 2 6 2 2 2" xfId="19038" xr:uid="{00000000-0005-0000-0000-00009A470000}"/>
    <cellStyle name="Input 2 6 2 2 2 2" xfId="19039" xr:uid="{00000000-0005-0000-0000-00009B470000}"/>
    <cellStyle name="Input 2 6 2 3" xfId="19040" xr:uid="{00000000-0005-0000-0000-00009C470000}"/>
    <cellStyle name="Input 2 6 2 3 2" xfId="19041" xr:uid="{00000000-0005-0000-0000-00009D470000}"/>
    <cellStyle name="Input 2 6 3" xfId="19042" xr:uid="{00000000-0005-0000-0000-00009E470000}"/>
    <cellStyle name="Input 2 6 3 2" xfId="19043" xr:uid="{00000000-0005-0000-0000-00009F470000}"/>
    <cellStyle name="Input 2 7" xfId="19044" xr:uid="{00000000-0005-0000-0000-0000A0470000}"/>
    <cellStyle name="Input 2 7 2" xfId="19045" xr:uid="{00000000-0005-0000-0000-0000A1470000}"/>
    <cellStyle name="Input 2 7 2 2" xfId="19046" xr:uid="{00000000-0005-0000-0000-0000A2470000}"/>
    <cellStyle name="Input 2 7 2 2 2" xfId="19047" xr:uid="{00000000-0005-0000-0000-0000A3470000}"/>
    <cellStyle name="Input 2 7 2 2 2 2" xfId="19048" xr:uid="{00000000-0005-0000-0000-0000A4470000}"/>
    <cellStyle name="Input 2 7 2 3" xfId="19049" xr:uid="{00000000-0005-0000-0000-0000A5470000}"/>
    <cellStyle name="Input 2 7 2 3 2" xfId="19050" xr:uid="{00000000-0005-0000-0000-0000A6470000}"/>
    <cellStyle name="Input 2 7 3" xfId="19051" xr:uid="{00000000-0005-0000-0000-0000A7470000}"/>
    <cellStyle name="Input 2 7 3 2" xfId="19052" xr:uid="{00000000-0005-0000-0000-0000A8470000}"/>
    <cellStyle name="Input 2 8" xfId="19053" xr:uid="{00000000-0005-0000-0000-0000A9470000}"/>
    <cellStyle name="Input 2 8 2" xfId="19054" xr:uid="{00000000-0005-0000-0000-0000AA470000}"/>
    <cellStyle name="Input 2 8 2 2" xfId="19055" xr:uid="{00000000-0005-0000-0000-0000AB470000}"/>
    <cellStyle name="Input 2 8 2 2 2" xfId="19056" xr:uid="{00000000-0005-0000-0000-0000AC470000}"/>
    <cellStyle name="Input 2 8 2 2 2 2" xfId="19057" xr:uid="{00000000-0005-0000-0000-0000AD470000}"/>
    <cellStyle name="Input 2 8 2 3" xfId="19058" xr:uid="{00000000-0005-0000-0000-0000AE470000}"/>
    <cellStyle name="Input 2 8 2 3 2" xfId="19059" xr:uid="{00000000-0005-0000-0000-0000AF470000}"/>
    <cellStyle name="Input 2 8 3" xfId="19060" xr:uid="{00000000-0005-0000-0000-0000B0470000}"/>
    <cellStyle name="Input 2 8 3 2" xfId="19061" xr:uid="{00000000-0005-0000-0000-0000B1470000}"/>
    <cellStyle name="Input 2 9" xfId="19062" xr:uid="{00000000-0005-0000-0000-0000B2470000}"/>
    <cellStyle name="Input 2 9 2" xfId="19063" xr:uid="{00000000-0005-0000-0000-0000B3470000}"/>
    <cellStyle name="Input 2 9 2 2" xfId="19064" xr:uid="{00000000-0005-0000-0000-0000B4470000}"/>
    <cellStyle name="Input 2 9 2 2 2" xfId="19065" xr:uid="{00000000-0005-0000-0000-0000B5470000}"/>
    <cellStyle name="Input 2 9 2 2 2 2" xfId="19066" xr:uid="{00000000-0005-0000-0000-0000B6470000}"/>
    <cellStyle name="Input 2 9 2 3" xfId="19067" xr:uid="{00000000-0005-0000-0000-0000B7470000}"/>
    <cellStyle name="Input 2 9 2 3 2" xfId="19068" xr:uid="{00000000-0005-0000-0000-0000B8470000}"/>
    <cellStyle name="Input 2 9 3" xfId="19069" xr:uid="{00000000-0005-0000-0000-0000B9470000}"/>
    <cellStyle name="Input 2 9 3 2" xfId="19070" xr:uid="{00000000-0005-0000-0000-0000BA470000}"/>
    <cellStyle name="Input 20" xfId="19071" xr:uid="{00000000-0005-0000-0000-0000BB470000}"/>
    <cellStyle name="Input 20 2" xfId="19072" xr:uid="{00000000-0005-0000-0000-0000BC470000}"/>
    <cellStyle name="Input 21" xfId="19073" xr:uid="{00000000-0005-0000-0000-0000BD470000}"/>
    <cellStyle name="Input 21 2" xfId="19074" xr:uid="{00000000-0005-0000-0000-0000BE470000}"/>
    <cellStyle name="Input 22" xfId="19075" xr:uid="{00000000-0005-0000-0000-0000BF470000}"/>
    <cellStyle name="Input 22 2" xfId="19076" xr:uid="{00000000-0005-0000-0000-0000C0470000}"/>
    <cellStyle name="Input 22 3" xfId="19077" xr:uid="{00000000-0005-0000-0000-0000C1470000}"/>
    <cellStyle name="Input 23" xfId="19078" xr:uid="{00000000-0005-0000-0000-0000C2470000}"/>
    <cellStyle name="Input 23 2" xfId="19079" xr:uid="{00000000-0005-0000-0000-0000C3470000}"/>
    <cellStyle name="Input 23 3" xfId="19080" xr:uid="{00000000-0005-0000-0000-0000C4470000}"/>
    <cellStyle name="Input 24" xfId="19081" xr:uid="{00000000-0005-0000-0000-0000C5470000}"/>
    <cellStyle name="Input 24 2" xfId="19082" xr:uid="{00000000-0005-0000-0000-0000C6470000}"/>
    <cellStyle name="Input 25" xfId="19083" xr:uid="{00000000-0005-0000-0000-0000C7470000}"/>
    <cellStyle name="Input 25 2" xfId="19084" xr:uid="{00000000-0005-0000-0000-0000C8470000}"/>
    <cellStyle name="Input 26" xfId="19085" xr:uid="{00000000-0005-0000-0000-0000C9470000}"/>
    <cellStyle name="Input 26 2" xfId="19086" xr:uid="{00000000-0005-0000-0000-0000CA470000}"/>
    <cellStyle name="Input 27" xfId="19087" xr:uid="{00000000-0005-0000-0000-0000CB470000}"/>
    <cellStyle name="Input 27 2" xfId="19088" xr:uid="{00000000-0005-0000-0000-0000CC470000}"/>
    <cellStyle name="Input 28" xfId="19089" xr:uid="{00000000-0005-0000-0000-0000CD470000}"/>
    <cellStyle name="Input 28 2" xfId="19090" xr:uid="{00000000-0005-0000-0000-0000CE470000}"/>
    <cellStyle name="Input 29" xfId="19091" xr:uid="{00000000-0005-0000-0000-0000CF470000}"/>
    <cellStyle name="Input 29 2" xfId="19092" xr:uid="{00000000-0005-0000-0000-0000D0470000}"/>
    <cellStyle name="Input 3" xfId="511" xr:uid="{00000000-0005-0000-0000-0000D1470000}"/>
    <cellStyle name="Input 3 2" xfId="19093" xr:uid="{00000000-0005-0000-0000-0000D2470000}"/>
    <cellStyle name="Input 3 2 10" xfId="19094" xr:uid="{00000000-0005-0000-0000-0000D3470000}"/>
    <cellStyle name="Input 3 2 10 2" xfId="19095" xr:uid="{00000000-0005-0000-0000-0000D4470000}"/>
    <cellStyle name="Input 3 2 10 2 2" xfId="19096" xr:uid="{00000000-0005-0000-0000-0000D5470000}"/>
    <cellStyle name="Input 3 2 10 2 2 2" xfId="19097" xr:uid="{00000000-0005-0000-0000-0000D6470000}"/>
    <cellStyle name="Input 3 2 10 2 2 2 2" xfId="19098" xr:uid="{00000000-0005-0000-0000-0000D7470000}"/>
    <cellStyle name="Input 3 2 10 2 3" xfId="19099" xr:uid="{00000000-0005-0000-0000-0000D8470000}"/>
    <cellStyle name="Input 3 2 10 2 3 2" xfId="19100" xr:uid="{00000000-0005-0000-0000-0000D9470000}"/>
    <cellStyle name="Input 3 2 10 3" xfId="19101" xr:uid="{00000000-0005-0000-0000-0000DA470000}"/>
    <cellStyle name="Input 3 2 10 3 2" xfId="19102" xr:uid="{00000000-0005-0000-0000-0000DB470000}"/>
    <cellStyle name="Input 3 2 11" xfId="19103" xr:uid="{00000000-0005-0000-0000-0000DC470000}"/>
    <cellStyle name="Input 3 2 11 2" xfId="19104" xr:uid="{00000000-0005-0000-0000-0000DD470000}"/>
    <cellStyle name="Input 3 2 11 2 2" xfId="19105" xr:uid="{00000000-0005-0000-0000-0000DE470000}"/>
    <cellStyle name="Input 3 2 11 2 2 2" xfId="19106" xr:uid="{00000000-0005-0000-0000-0000DF470000}"/>
    <cellStyle name="Input 3 2 11 2 2 2 2" xfId="19107" xr:uid="{00000000-0005-0000-0000-0000E0470000}"/>
    <cellStyle name="Input 3 2 11 2 3" xfId="19108" xr:uid="{00000000-0005-0000-0000-0000E1470000}"/>
    <cellStyle name="Input 3 2 11 2 3 2" xfId="19109" xr:uid="{00000000-0005-0000-0000-0000E2470000}"/>
    <cellStyle name="Input 3 2 11 3" xfId="19110" xr:uid="{00000000-0005-0000-0000-0000E3470000}"/>
    <cellStyle name="Input 3 2 11 3 2" xfId="19111" xr:uid="{00000000-0005-0000-0000-0000E4470000}"/>
    <cellStyle name="Input 3 2 12" xfId="19112" xr:uid="{00000000-0005-0000-0000-0000E5470000}"/>
    <cellStyle name="Input 3 2 12 2" xfId="19113" xr:uid="{00000000-0005-0000-0000-0000E6470000}"/>
    <cellStyle name="Input 3 2 12 2 2" xfId="19114" xr:uid="{00000000-0005-0000-0000-0000E7470000}"/>
    <cellStyle name="Input 3 2 12 2 2 2" xfId="19115" xr:uid="{00000000-0005-0000-0000-0000E8470000}"/>
    <cellStyle name="Input 3 2 12 2 2 2 2" xfId="19116" xr:uid="{00000000-0005-0000-0000-0000E9470000}"/>
    <cellStyle name="Input 3 2 12 2 3" xfId="19117" xr:uid="{00000000-0005-0000-0000-0000EA470000}"/>
    <cellStyle name="Input 3 2 12 2 3 2" xfId="19118" xr:uid="{00000000-0005-0000-0000-0000EB470000}"/>
    <cellStyle name="Input 3 2 12 3" xfId="19119" xr:uid="{00000000-0005-0000-0000-0000EC470000}"/>
    <cellStyle name="Input 3 2 12 3 2" xfId="19120" xr:uid="{00000000-0005-0000-0000-0000ED470000}"/>
    <cellStyle name="Input 3 2 13" xfId="19121" xr:uid="{00000000-0005-0000-0000-0000EE470000}"/>
    <cellStyle name="Input 3 2 13 2" xfId="19122" xr:uid="{00000000-0005-0000-0000-0000EF470000}"/>
    <cellStyle name="Input 3 2 13 2 2" xfId="19123" xr:uid="{00000000-0005-0000-0000-0000F0470000}"/>
    <cellStyle name="Input 3 2 13 2 2 2" xfId="19124" xr:uid="{00000000-0005-0000-0000-0000F1470000}"/>
    <cellStyle name="Input 3 2 13 2 2 2 2" xfId="19125" xr:uid="{00000000-0005-0000-0000-0000F2470000}"/>
    <cellStyle name="Input 3 2 13 2 3" xfId="19126" xr:uid="{00000000-0005-0000-0000-0000F3470000}"/>
    <cellStyle name="Input 3 2 13 2 3 2" xfId="19127" xr:uid="{00000000-0005-0000-0000-0000F4470000}"/>
    <cellStyle name="Input 3 2 13 3" xfId="19128" xr:uid="{00000000-0005-0000-0000-0000F5470000}"/>
    <cellStyle name="Input 3 2 13 3 2" xfId="19129" xr:uid="{00000000-0005-0000-0000-0000F6470000}"/>
    <cellStyle name="Input 3 2 14" xfId="19130" xr:uid="{00000000-0005-0000-0000-0000F7470000}"/>
    <cellStyle name="Input 3 2 14 2" xfId="19131" xr:uid="{00000000-0005-0000-0000-0000F8470000}"/>
    <cellStyle name="Input 3 2 14 2 2" xfId="19132" xr:uid="{00000000-0005-0000-0000-0000F9470000}"/>
    <cellStyle name="Input 3 2 14 2 2 2" xfId="19133" xr:uid="{00000000-0005-0000-0000-0000FA470000}"/>
    <cellStyle name="Input 3 2 14 2 2 2 2" xfId="19134" xr:uid="{00000000-0005-0000-0000-0000FB470000}"/>
    <cellStyle name="Input 3 2 14 2 3" xfId="19135" xr:uid="{00000000-0005-0000-0000-0000FC470000}"/>
    <cellStyle name="Input 3 2 14 2 3 2" xfId="19136" xr:uid="{00000000-0005-0000-0000-0000FD470000}"/>
    <cellStyle name="Input 3 2 14 3" xfId="19137" xr:uid="{00000000-0005-0000-0000-0000FE470000}"/>
    <cellStyle name="Input 3 2 14 3 2" xfId="19138" xr:uid="{00000000-0005-0000-0000-0000FF470000}"/>
    <cellStyle name="Input 3 2 15" xfId="19139" xr:uid="{00000000-0005-0000-0000-000000480000}"/>
    <cellStyle name="Input 3 2 15 2" xfId="19140" xr:uid="{00000000-0005-0000-0000-000001480000}"/>
    <cellStyle name="Input 3 2 15 2 2" xfId="19141" xr:uid="{00000000-0005-0000-0000-000002480000}"/>
    <cellStyle name="Input 3 2 15 2 2 2" xfId="19142" xr:uid="{00000000-0005-0000-0000-000003480000}"/>
    <cellStyle name="Input 3 2 15 2 2 2 2" xfId="19143" xr:uid="{00000000-0005-0000-0000-000004480000}"/>
    <cellStyle name="Input 3 2 15 2 3" xfId="19144" xr:uid="{00000000-0005-0000-0000-000005480000}"/>
    <cellStyle name="Input 3 2 15 2 3 2" xfId="19145" xr:uid="{00000000-0005-0000-0000-000006480000}"/>
    <cellStyle name="Input 3 2 15 3" xfId="19146" xr:uid="{00000000-0005-0000-0000-000007480000}"/>
    <cellStyle name="Input 3 2 15 3 2" xfId="19147" xr:uid="{00000000-0005-0000-0000-000008480000}"/>
    <cellStyle name="Input 3 2 16" xfId="19148" xr:uid="{00000000-0005-0000-0000-000009480000}"/>
    <cellStyle name="Input 3 2 16 2" xfId="19149" xr:uid="{00000000-0005-0000-0000-00000A480000}"/>
    <cellStyle name="Input 3 2 16 2 2" xfId="19150" xr:uid="{00000000-0005-0000-0000-00000B480000}"/>
    <cellStyle name="Input 3 2 16 2 2 2" xfId="19151" xr:uid="{00000000-0005-0000-0000-00000C480000}"/>
    <cellStyle name="Input 3 2 16 2 2 2 2" xfId="19152" xr:uid="{00000000-0005-0000-0000-00000D480000}"/>
    <cellStyle name="Input 3 2 16 2 3" xfId="19153" xr:uid="{00000000-0005-0000-0000-00000E480000}"/>
    <cellStyle name="Input 3 2 16 2 3 2" xfId="19154" xr:uid="{00000000-0005-0000-0000-00000F480000}"/>
    <cellStyle name="Input 3 2 16 3" xfId="19155" xr:uid="{00000000-0005-0000-0000-000010480000}"/>
    <cellStyle name="Input 3 2 16 3 2" xfId="19156" xr:uid="{00000000-0005-0000-0000-000011480000}"/>
    <cellStyle name="Input 3 2 17" xfId="19157" xr:uid="{00000000-0005-0000-0000-000012480000}"/>
    <cellStyle name="Input 3 2 17 2" xfId="19158" xr:uid="{00000000-0005-0000-0000-000013480000}"/>
    <cellStyle name="Input 3 2 17 2 2" xfId="19159" xr:uid="{00000000-0005-0000-0000-000014480000}"/>
    <cellStyle name="Input 3 2 17 2 2 2" xfId="19160" xr:uid="{00000000-0005-0000-0000-000015480000}"/>
    <cellStyle name="Input 3 2 17 2 2 2 2" xfId="19161" xr:uid="{00000000-0005-0000-0000-000016480000}"/>
    <cellStyle name="Input 3 2 17 2 3" xfId="19162" xr:uid="{00000000-0005-0000-0000-000017480000}"/>
    <cellStyle name="Input 3 2 17 2 3 2" xfId="19163" xr:uid="{00000000-0005-0000-0000-000018480000}"/>
    <cellStyle name="Input 3 2 17 3" xfId="19164" xr:uid="{00000000-0005-0000-0000-000019480000}"/>
    <cellStyle name="Input 3 2 17 3 2" xfId="19165" xr:uid="{00000000-0005-0000-0000-00001A480000}"/>
    <cellStyle name="Input 3 2 18" xfId="19166" xr:uid="{00000000-0005-0000-0000-00001B480000}"/>
    <cellStyle name="Input 3 2 18 2" xfId="19167" xr:uid="{00000000-0005-0000-0000-00001C480000}"/>
    <cellStyle name="Input 3 2 18 2 2" xfId="19168" xr:uid="{00000000-0005-0000-0000-00001D480000}"/>
    <cellStyle name="Input 3 2 18 2 2 2" xfId="19169" xr:uid="{00000000-0005-0000-0000-00001E480000}"/>
    <cellStyle name="Input 3 2 18 2 2 2 2" xfId="19170" xr:uid="{00000000-0005-0000-0000-00001F480000}"/>
    <cellStyle name="Input 3 2 18 2 3" xfId="19171" xr:uid="{00000000-0005-0000-0000-000020480000}"/>
    <cellStyle name="Input 3 2 18 2 3 2" xfId="19172" xr:uid="{00000000-0005-0000-0000-000021480000}"/>
    <cellStyle name="Input 3 2 18 3" xfId="19173" xr:uid="{00000000-0005-0000-0000-000022480000}"/>
    <cellStyle name="Input 3 2 18 3 2" xfId="19174" xr:uid="{00000000-0005-0000-0000-000023480000}"/>
    <cellStyle name="Input 3 2 19" xfId="19175" xr:uid="{00000000-0005-0000-0000-000024480000}"/>
    <cellStyle name="Input 3 2 19 2" xfId="19176" xr:uid="{00000000-0005-0000-0000-000025480000}"/>
    <cellStyle name="Input 3 2 19 2 2" xfId="19177" xr:uid="{00000000-0005-0000-0000-000026480000}"/>
    <cellStyle name="Input 3 2 19 2 2 2" xfId="19178" xr:uid="{00000000-0005-0000-0000-000027480000}"/>
    <cellStyle name="Input 3 2 19 2 2 2 2" xfId="19179" xr:uid="{00000000-0005-0000-0000-000028480000}"/>
    <cellStyle name="Input 3 2 19 2 3" xfId="19180" xr:uid="{00000000-0005-0000-0000-000029480000}"/>
    <cellStyle name="Input 3 2 19 2 3 2" xfId="19181" xr:uid="{00000000-0005-0000-0000-00002A480000}"/>
    <cellStyle name="Input 3 2 19 3" xfId="19182" xr:uid="{00000000-0005-0000-0000-00002B480000}"/>
    <cellStyle name="Input 3 2 19 3 2" xfId="19183" xr:uid="{00000000-0005-0000-0000-00002C480000}"/>
    <cellStyle name="Input 3 2 2" xfId="19184" xr:uid="{00000000-0005-0000-0000-00002D480000}"/>
    <cellStyle name="Input 3 2 2 2" xfId="19185" xr:uid="{00000000-0005-0000-0000-00002E480000}"/>
    <cellStyle name="Input 3 2 2 2 2" xfId="19186" xr:uid="{00000000-0005-0000-0000-00002F480000}"/>
    <cellStyle name="Input 3 2 2 2 2 2" xfId="19187" xr:uid="{00000000-0005-0000-0000-000030480000}"/>
    <cellStyle name="Input 3 2 2 2 2 2 2" xfId="19188" xr:uid="{00000000-0005-0000-0000-000031480000}"/>
    <cellStyle name="Input 3 2 2 2 3" xfId="19189" xr:uid="{00000000-0005-0000-0000-000032480000}"/>
    <cellStyle name="Input 3 2 2 2 3 2" xfId="19190" xr:uid="{00000000-0005-0000-0000-000033480000}"/>
    <cellStyle name="Input 3 2 2 3" xfId="19191" xr:uid="{00000000-0005-0000-0000-000034480000}"/>
    <cellStyle name="Input 3 2 2 3 2" xfId="19192" xr:uid="{00000000-0005-0000-0000-000035480000}"/>
    <cellStyle name="Input 3 2 20" xfId="19193" xr:uid="{00000000-0005-0000-0000-000036480000}"/>
    <cellStyle name="Input 3 2 20 2" xfId="19194" xr:uid="{00000000-0005-0000-0000-000037480000}"/>
    <cellStyle name="Input 3 2 20 2 2" xfId="19195" xr:uid="{00000000-0005-0000-0000-000038480000}"/>
    <cellStyle name="Input 3 2 20 2 2 2" xfId="19196" xr:uid="{00000000-0005-0000-0000-000039480000}"/>
    <cellStyle name="Input 3 2 20 2 2 2 2" xfId="19197" xr:uid="{00000000-0005-0000-0000-00003A480000}"/>
    <cellStyle name="Input 3 2 20 2 3" xfId="19198" xr:uid="{00000000-0005-0000-0000-00003B480000}"/>
    <cellStyle name="Input 3 2 20 2 3 2" xfId="19199" xr:uid="{00000000-0005-0000-0000-00003C480000}"/>
    <cellStyle name="Input 3 2 20 3" xfId="19200" xr:uid="{00000000-0005-0000-0000-00003D480000}"/>
    <cellStyle name="Input 3 2 20 3 2" xfId="19201" xr:uid="{00000000-0005-0000-0000-00003E480000}"/>
    <cellStyle name="Input 3 2 21" xfId="19202" xr:uid="{00000000-0005-0000-0000-00003F480000}"/>
    <cellStyle name="Input 3 2 21 2" xfId="19203" xr:uid="{00000000-0005-0000-0000-000040480000}"/>
    <cellStyle name="Input 3 2 21 2 2" xfId="19204" xr:uid="{00000000-0005-0000-0000-000041480000}"/>
    <cellStyle name="Input 3 2 21 2 2 2" xfId="19205" xr:uid="{00000000-0005-0000-0000-000042480000}"/>
    <cellStyle name="Input 3 2 21 3" xfId="19206" xr:uid="{00000000-0005-0000-0000-000043480000}"/>
    <cellStyle name="Input 3 2 21 3 2" xfId="19207" xr:uid="{00000000-0005-0000-0000-000044480000}"/>
    <cellStyle name="Input 3 2 22" xfId="19208" xr:uid="{00000000-0005-0000-0000-000045480000}"/>
    <cellStyle name="Input 3 2 22 2" xfId="19209" xr:uid="{00000000-0005-0000-0000-000046480000}"/>
    <cellStyle name="Input 3 2 22 2 2" xfId="19210" xr:uid="{00000000-0005-0000-0000-000047480000}"/>
    <cellStyle name="Input 3 2 23" xfId="19211" xr:uid="{00000000-0005-0000-0000-000048480000}"/>
    <cellStyle name="Input 3 2 3" xfId="19212" xr:uid="{00000000-0005-0000-0000-000049480000}"/>
    <cellStyle name="Input 3 2 3 2" xfId="19213" xr:uid="{00000000-0005-0000-0000-00004A480000}"/>
    <cellStyle name="Input 3 2 3 2 2" xfId="19214" xr:uid="{00000000-0005-0000-0000-00004B480000}"/>
    <cellStyle name="Input 3 2 3 2 2 2" xfId="19215" xr:uid="{00000000-0005-0000-0000-00004C480000}"/>
    <cellStyle name="Input 3 2 3 2 2 2 2" xfId="19216" xr:uid="{00000000-0005-0000-0000-00004D480000}"/>
    <cellStyle name="Input 3 2 3 2 3" xfId="19217" xr:uid="{00000000-0005-0000-0000-00004E480000}"/>
    <cellStyle name="Input 3 2 3 2 3 2" xfId="19218" xr:uid="{00000000-0005-0000-0000-00004F480000}"/>
    <cellStyle name="Input 3 2 3 3" xfId="19219" xr:uid="{00000000-0005-0000-0000-000050480000}"/>
    <cellStyle name="Input 3 2 3 3 2" xfId="19220" xr:uid="{00000000-0005-0000-0000-000051480000}"/>
    <cellStyle name="Input 3 2 4" xfId="19221" xr:uid="{00000000-0005-0000-0000-000052480000}"/>
    <cellStyle name="Input 3 2 4 2" xfId="19222" xr:uid="{00000000-0005-0000-0000-000053480000}"/>
    <cellStyle name="Input 3 2 4 2 2" xfId="19223" xr:uid="{00000000-0005-0000-0000-000054480000}"/>
    <cellStyle name="Input 3 2 4 2 2 2" xfId="19224" xr:uid="{00000000-0005-0000-0000-000055480000}"/>
    <cellStyle name="Input 3 2 4 2 2 2 2" xfId="19225" xr:uid="{00000000-0005-0000-0000-000056480000}"/>
    <cellStyle name="Input 3 2 4 2 3" xfId="19226" xr:uid="{00000000-0005-0000-0000-000057480000}"/>
    <cellStyle name="Input 3 2 4 2 3 2" xfId="19227" xr:uid="{00000000-0005-0000-0000-000058480000}"/>
    <cellStyle name="Input 3 2 4 3" xfId="19228" xr:uid="{00000000-0005-0000-0000-000059480000}"/>
    <cellStyle name="Input 3 2 4 3 2" xfId="19229" xr:uid="{00000000-0005-0000-0000-00005A480000}"/>
    <cellStyle name="Input 3 2 5" xfId="19230" xr:uid="{00000000-0005-0000-0000-00005B480000}"/>
    <cellStyle name="Input 3 2 5 2" xfId="19231" xr:uid="{00000000-0005-0000-0000-00005C480000}"/>
    <cellStyle name="Input 3 2 5 2 2" xfId="19232" xr:uid="{00000000-0005-0000-0000-00005D480000}"/>
    <cellStyle name="Input 3 2 5 2 2 2" xfId="19233" xr:uid="{00000000-0005-0000-0000-00005E480000}"/>
    <cellStyle name="Input 3 2 5 2 2 2 2" xfId="19234" xr:uid="{00000000-0005-0000-0000-00005F480000}"/>
    <cellStyle name="Input 3 2 5 2 3" xfId="19235" xr:uid="{00000000-0005-0000-0000-000060480000}"/>
    <cellStyle name="Input 3 2 5 2 3 2" xfId="19236" xr:uid="{00000000-0005-0000-0000-000061480000}"/>
    <cellStyle name="Input 3 2 5 3" xfId="19237" xr:uid="{00000000-0005-0000-0000-000062480000}"/>
    <cellStyle name="Input 3 2 5 3 2" xfId="19238" xr:uid="{00000000-0005-0000-0000-000063480000}"/>
    <cellStyle name="Input 3 2 6" xfId="19239" xr:uid="{00000000-0005-0000-0000-000064480000}"/>
    <cellStyle name="Input 3 2 6 2" xfId="19240" xr:uid="{00000000-0005-0000-0000-000065480000}"/>
    <cellStyle name="Input 3 2 6 2 2" xfId="19241" xr:uid="{00000000-0005-0000-0000-000066480000}"/>
    <cellStyle name="Input 3 2 6 2 2 2" xfId="19242" xr:uid="{00000000-0005-0000-0000-000067480000}"/>
    <cellStyle name="Input 3 2 6 2 2 2 2" xfId="19243" xr:uid="{00000000-0005-0000-0000-000068480000}"/>
    <cellStyle name="Input 3 2 6 2 3" xfId="19244" xr:uid="{00000000-0005-0000-0000-000069480000}"/>
    <cellStyle name="Input 3 2 6 2 3 2" xfId="19245" xr:uid="{00000000-0005-0000-0000-00006A480000}"/>
    <cellStyle name="Input 3 2 6 3" xfId="19246" xr:uid="{00000000-0005-0000-0000-00006B480000}"/>
    <cellStyle name="Input 3 2 6 3 2" xfId="19247" xr:uid="{00000000-0005-0000-0000-00006C480000}"/>
    <cellStyle name="Input 3 2 7" xfId="19248" xr:uid="{00000000-0005-0000-0000-00006D480000}"/>
    <cellStyle name="Input 3 2 7 2" xfId="19249" xr:uid="{00000000-0005-0000-0000-00006E480000}"/>
    <cellStyle name="Input 3 2 7 2 2" xfId="19250" xr:uid="{00000000-0005-0000-0000-00006F480000}"/>
    <cellStyle name="Input 3 2 7 2 2 2" xfId="19251" xr:uid="{00000000-0005-0000-0000-000070480000}"/>
    <cellStyle name="Input 3 2 7 2 2 2 2" xfId="19252" xr:uid="{00000000-0005-0000-0000-000071480000}"/>
    <cellStyle name="Input 3 2 7 2 3" xfId="19253" xr:uid="{00000000-0005-0000-0000-000072480000}"/>
    <cellStyle name="Input 3 2 7 2 3 2" xfId="19254" xr:uid="{00000000-0005-0000-0000-000073480000}"/>
    <cellStyle name="Input 3 2 7 3" xfId="19255" xr:uid="{00000000-0005-0000-0000-000074480000}"/>
    <cellStyle name="Input 3 2 7 3 2" xfId="19256" xr:uid="{00000000-0005-0000-0000-000075480000}"/>
    <cellStyle name="Input 3 2 8" xfId="19257" xr:uid="{00000000-0005-0000-0000-000076480000}"/>
    <cellStyle name="Input 3 2 8 2" xfId="19258" xr:uid="{00000000-0005-0000-0000-000077480000}"/>
    <cellStyle name="Input 3 2 8 2 2" xfId="19259" xr:uid="{00000000-0005-0000-0000-000078480000}"/>
    <cellStyle name="Input 3 2 8 2 2 2" xfId="19260" xr:uid="{00000000-0005-0000-0000-000079480000}"/>
    <cellStyle name="Input 3 2 8 2 2 2 2" xfId="19261" xr:uid="{00000000-0005-0000-0000-00007A480000}"/>
    <cellStyle name="Input 3 2 8 2 3" xfId="19262" xr:uid="{00000000-0005-0000-0000-00007B480000}"/>
    <cellStyle name="Input 3 2 8 2 3 2" xfId="19263" xr:uid="{00000000-0005-0000-0000-00007C480000}"/>
    <cellStyle name="Input 3 2 8 3" xfId="19264" xr:uid="{00000000-0005-0000-0000-00007D480000}"/>
    <cellStyle name="Input 3 2 8 3 2" xfId="19265" xr:uid="{00000000-0005-0000-0000-00007E480000}"/>
    <cellStyle name="Input 3 2 9" xfId="19266" xr:uid="{00000000-0005-0000-0000-00007F480000}"/>
    <cellStyle name="Input 3 2 9 2" xfId="19267" xr:uid="{00000000-0005-0000-0000-000080480000}"/>
    <cellStyle name="Input 3 2 9 2 2" xfId="19268" xr:uid="{00000000-0005-0000-0000-000081480000}"/>
    <cellStyle name="Input 3 2 9 2 2 2" xfId="19269" xr:uid="{00000000-0005-0000-0000-000082480000}"/>
    <cellStyle name="Input 3 2 9 2 2 2 2" xfId="19270" xr:uid="{00000000-0005-0000-0000-000083480000}"/>
    <cellStyle name="Input 3 2 9 2 3" xfId="19271" xr:uid="{00000000-0005-0000-0000-000084480000}"/>
    <cellStyle name="Input 3 2 9 2 3 2" xfId="19272" xr:uid="{00000000-0005-0000-0000-000085480000}"/>
    <cellStyle name="Input 3 2 9 3" xfId="19273" xr:uid="{00000000-0005-0000-0000-000086480000}"/>
    <cellStyle name="Input 3 2 9 3 2" xfId="19274" xr:uid="{00000000-0005-0000-0000-000087480000}"/>
    <cellStyle name="Input 3 3" xfId="19275" xr:uid="{00000000-0005-0000-0000-000088480000}"/>
    <cellStyle name="Input 3 3 2" xfId="19276" xr:uid="{00000000-0005-0000-0000-000089480000}"/>
    <cellStyle name="Input 3 3 2 2" xfId="19277" xr:uid="{00000000-0005-0000-0000-00008A480000}"/>
    <cellStyle name="Input 3 3 2 2 2" xfId="19278" xr:uid="{00000000-0005-0000-0000-00008B480000}"/>
    <cellStyle name="Input 3 3 3" xfId="19279" xr:uid="{00000000-0005-0000-0000-00008C480000}"/>
    <cellStyle name="Input 3 3 3 2" xfId="19280" xr:uid="{00000000-0005-0000-0000-00008D480000}"/>
    <cellStyle name="Input 3 3 4" xfId="19281" xr:uid="{00000000-0005-0000-0000-00008E480000}"/>
    <cellStyle name="Input 3 4" xfId="19282" xr:uid="{00000000-0005-0000-0000-00008F480000}"/>
    <cellStyle name="Input 3 5" xfId="19283" xr:uid="{00000000-0005-0000-0000-000090480000}"/>
    <cellStyle name="Input 3 6" xfId="19284" xr:uid="{00000000-0005-0000-0000-000091480000}"/>
    <cellStyle name="Input 3 7" xfId="19285" xr:uid="{00000000-0005-0000-0000-000092480000}"/>
    <cellStyle name="Input 30" xfId="19286" xr:uid="{00000000-0005-0000-0000-000093480000}"/>
    <cellStyle name="Input 30 2" xfId="19287" xr:uid="{00000000-0005-0000-0000-000094480000}"/>
    <cellStyle name="Input 31" xfId="19288" xr:uid="{00000000-0005-0000-0000-000095480000}"/>
    <cellStyle name="Input 31 2" xfId="19289" xr:uid="{00000000-0005-0000-0000-000096480000}"/>
    <cellStyle name="Input 32" xfId="19290" xr:uid="{00000000-0005-0000-0000-000097480000}"/>
    <cellStyle name="Input 32 2" xfId="19291" xr:uid="{00000000-0005-0000-0000-000098480000}"/>
    <cellStyle name="Input 33" xfId="19292" xr:uid="{00000000-0005-0000-0000-000099480000}"/>
    <cellStyle name="Input 33 2" xfId="19293" xr:uid="{00000000-0005-0000-0000-00009A480000}"/>
    <cellStyle name="Input 34" xfId="19294" xr:uid="{00000000-0005-0000-0000-00009B480000}"/>
    <cellStyle name="Input 34 2" xfId="19295" xr:uid="{00000000-0005-0000-0000-00009C480000}"/>
    <cellStyle name="Input 35" xfId="19296" xr:uid="{00000000-0005-0000-0000-00009D480000}"/>
    <cellStyle name="Input 35 2" xfId="19297" xr:uid="{00000000-0005-0000-0000-00009E480000}"/>
    <cellStyle name="Input 36" xfId="19298" xr:uid="{00000000-0005-0000-0000-00009F480000}"/>
    <cellStyle name="Input 37" xfId="19299" xr:uid="{00000000-0005-0000-0000-0000A0480000}"/>
    <cellStyle name="Input 38" xfId="19300" xr:uid="{00000000-0005-0000-0000-0000A1480000}"/>
    <cellStyle name="Input 39" xfId="19301" xr:uid="{00000000-0005-0000-0000-0000A2480000}"/>
    <cellStyle name="Input 4" xfId="512" xr:uid="{00000000-0005-0000-0000-0000A3480000}"/>
    <cellStyle name="Input 4 2" xfId="19302" xr:uid="{00000000-0005-0000-0000-0000A4480000}"/>
    <cellStyle name="Input 4 2 10" xfId="19303" xr:uid="{00000000-0005-0000-0000-0000A5480000}"/>
    <cellStyle name="Input 4 2 10 2" xfId="19304" xr:uid="{00000000-0005-0000-0000-0000A6480000}"/>
    <cellStyle name="Input 4 2 10 2 2" xfId="19305" xr:uid="{00000000-0005-0000-0000-0000A7480000}"/>
    <cellStyle name="Input 4 2 10 2 2 2" xfId="19306" xr:uid="{00000000-0005-0000-0000-0000A8480000}"/>
    <cellStyle name="Input 4 2 10 2 2 2 2" xfId="19307" xr:uid="{00000000-0005-0000-0000-0000A9480000}"/>
    <cellStyle name="Input 4 2 10 2 3" xfId="19308" xr:uid="{00000000-0005-0000-0000-0000AA480000}"/>
    <cellStyle name="Input 4 2 10 2 3 2" xfId="19309" xr:uid="{00000000-0005-0000-0000-0000AB480000}"/>
    <cellStyle name="Input 4 2 10 3" xfId="19310" xr:uid="{00000000-0005-0000-0000-0000AC480000}"/>
    <cellStyle name="Input 4 2 10 3 2" xfId="19311" xr:uid="{00000000-0005-0000-0000-0000AD480000}"/>
    <cellStyle name="Input 4 2 11" xfId="19312" xr:uid="{00000000-0005-0000-0000-0000AE480000}"/>
    <cellStyle name="Input 4 2 11 2" xfId="19313" xr:uid="{00000000-0005-0000-0000-0000AF480000}"/>
    <cellStyle name="Input 4 2 11 2 2" xfId="19314" xr:uid="{00000000-0005-0000-0000-0000B0480000}"/>
    <cellStyle name="Input 4 2 11 2 2 2" xfId="19315" xr:uid="{00000000-0005-0000-0000-0000B1480000}"/>
    <cellStyle name="Input 4 2 11 2 2 2 2" xfId="19316" xr:uid="{00000000-0005-0000-0000-0000B2480000}"/>
    <cellStyle name="Input 4 2 11 2 3" xfId="19317" xr:uid="{00000000-0005-0000-0000-0000B3480000}"/>
    <cellStyle name="Input 4 2 11 2 3 2" xfId="19318" xr:uid="{00000000-0005-0000-0000-0000B4480000}"/>
    <cellStyle name="Input 4 2 11 3" xfId="19319" xr:uid="{00000000-0005-0000-0000-0000B5480000}"/>
    <cellStyle name="Input 4 2 11 3 2" xfId="19320" xr:uid="{00000000-0005-0000-0000-0000B6480000}"/>
    <cellStyle name="Input 4 2 12" xfId="19321" xr:uid="{00000000-0005-0000-0000-0000B7480000}"/>
    <cellStyle name="Input 4 2 12 2" xfId="19322" xr:uid="{00000000-0005-0000-0000-0000B8480000}"/>
    <cellStyle name="Input 4 2 12 2 2" xfId="19323" xr:uid="{00000000-0005-0000-0000-0000B9480000}"/>
    <cellStyle name="Input 4 2 12 2 2 2" xfId="19324" xr:uid="{00000000-0005-0000-0000-0000BA480000}"/>
    <cellStyle name="Input 4 2 12 2 2 2 2" xfId="19325" xr:uid="{00000000-0005-0000-0000-0000BB480000}"/>
    <cellStyle name="Input 4 2 12 2 3" xfId="19326" xr:uid="{00000000-0005-0000-0000-0000BC480000}"/>
    <cellStyle name="Input 4 2 12 2 3 2" xfId="19327" xr:uid="{00000000-0005-0000-0000-0000BD480000}"/>
    <cellStyle name="Input 4 2 12 3" xfId="19328" xr:uid="{00000000-0005-0000-0000-0000BE480000}"/>
    <cellStyle name="Input 4 2 12 3 2" xfId="19329" xr:uid="{00000000-0005-0000-0000-0000BF480000}"/>
    <cellStyle name="Input 4 2 13" xfId="19330" xr:uid="{00000000-0005-0000-0000-0000C0480000}"/>
    <cellStyle name="Input 4 2 13 2" xfId="19331" xr:uid="{00000000-0005-0000-0000-0000C1480000}"/>
    <cellStyle name="Input 4 2 13 2 2" xfId="19332" xr:uid="{00000000-0005-0000-0000-0000C2480000}"/>
    <cellStyle name="Input 4 2 13 2 2 2" xfId="19333" xr:uid="{00000000-0005-0000-0000-0000C3480000}"/>
    <cellStyle name="Input 4 2 13 2 2 2 2" xfId="19334" xr:uid="{00000000-0005-0000-0000-0000C4480000}"/>
    <cellStyle name="Input 4 2 13 2 3" xfId="19335" xr:uid="{00000000-0005-0000-0000-0000C5480000}"/>
    <cellStyle name="Input 4 2 13 2 3 2" xfId="19336" xr:uid="{00000000-0005-0000-0000-0000C6480000}"/>
    <cellStyle name="Input 4 2 13 3" xfId="19337" xr:uid="{00000000-0005-0000-0000-0000C7480000}"/>
    <cellStyle name="Input 4 2 13 3 2" xfId="19338" xr:uid="{00000000-0005-0000-0000-0000C8480000}"/>
    <cellStyle name="Input 4 2 14" xfId="19339" xr:uid="{00000000-0005-0000-0000-0000C9480000}"/>
    <cellStyle name="Input 4 2 14 2" xfId="19340" xr:uid="{00000000-0005-0000-0000-0000CA480000}"/>
    <cellStyle name="Input 4 2 14 2 2" xfId="19341" xr:uid="{00000000-0005-0000-0000-0000CB480000}"/>
    <cellStyle name="Input 4 2 14 2 2 2" xfId="19342" xr:uid="{00000000-0005-0000-0000-0000CC480000}"/>
    <cellStyle name="Input 4 2 14 2 2 2 2" xfId="19343" xr:uid="{00000000-0005-0000-0000-0000CD480000}"/>
    <cellStyle name="Input 4 2 14 2 3" xfId="19344" xr:uid="{00000000-0005-0000-0000-0000CE480000}"/>
    <cellStyle name="Input 4 2 14 2 3 2" xfId="19345" xr:uid="{00000000-0005-0000-0000-0000CF480000}"/>
    <cellStyle name="Input 4 2 14 3" xfId="19346" xr:uid="{00000000-0005-0000-0000-0000D0480000}"/>
    <cellStyle name="Input 4 2 14 3 2" xfId="19347" xr:uid="{00000000-0005-0000-0000-0000D1480000}"/>
    <cellStyle name="Input 4 2 15" xfId="19348" xr:uid="{00000000-0005-0000-0000-0000D2480000}"/>
    <cellStyle name="Input 4 2 15 2" xfId="19349" xr:uid="{00000000-0005-0000-0000-0000D3480000}"/>
    <cellStyle name="Input 4 2 15 2 2" xfId="19350" xr:uid="{00000000-0005-0000-0000-0000D4480000}"/>
    <cellStyle name="Input 4 2 15 2 2 2" xfId="19351" xr:uid="{00000000-0005-0000-0000-0000D5480000}"/>
    <cellStyle name="Input 4 2 15 2 2 2 2" xfId="19352" xr:uid="{00000000-0005-0000-0000-0000D6480000}"/>
    <cellStyle name="Input 4 2 15 2 3" xfId="19353" xr:uid="{00000000-0005-0000-0000-0000D7480000}"/>
    <cellStyle name="Input 4 2 15 2 3 2" xfId="19354" xr:uid="{00000000-0005-0000-0000-0000D8480000}"/>
    <cellStyle name="Input 4 2 15 3" xfId="19355" xr:uid="{00000000-0005-0000-0000-0000D9480000}"/>
    <cellStyle name="Input 4 2 15 3 2" xfId="19356" xr:uid="{00000000-0005-0000-0000-0000DA480000}"/>
    <cellStyle name="Input 4 2 16" xfId="19357" xr:uid="{00000000-0005-0000-0000-0000DB480000}"/>
    <cellStyle name="Input 4 2 16 2" xfId="19358" xr:uid="{00000000-0005-0000-0000-0000DC480000}"/>
    <cellStyle name="Input 4 2 16 2 2" xfId="19359" xr:uid="{00000000-0005-0000-0000-0000DD480000}"/>
    <cellStyle name="Input 4 2 16 2 2 2" xfId="19360" xr:uid="{00000000-0005-0000-0000-0000DE480000}"/>
    <cellStyle name="Input 4 2 16 2 2 2 2" xfId="19361" xr:uid="{00000000-0005-0000-0000-0000DF480000}"/>
    <cellStyle name="Input 4 2 16 2 3" xfId="19362" xr:uid="{00000000-0005-0000-0000-0000E0480000}"/>
    <cellStyle name="Input 4 2 16 2 3 2" xfId="19363" xr:uid="{00000000-0005-0000-0000-0000E1480000}"/>
    <cellStyle name="Input 4 2 16 3" xfId="19364" xr:uid="{00000000-0005-0000-0000-0000E2480000}"/>
    <cellStyle name="Input 4 2 16 3 2" xfId="19365" xr:uid="{00000000-0005-0000-0000-0000E3480000}"/>
    <cellStyle name="Input 4 2 17" xfId="19366" xr:uid="{00000000-0005-0000-0000-0000E4480000}"/>
    <cellStyle name="Input 4 2 17 2" xfId="19367" xr:uid="{00000000-0005-0000-0000-0000E5480000}"/>
    <cellStyle name="Input 4 2 17 2 2" xfId="19368" xr:uid="{00000000-0005-0000-0000-0000E6480000}"/>
    <cellStyle name="Input 4 2 17 2 2 2" xfId="19369" xr:uid="{00000000-0005-0000-0000-0000E7480000}"/>
    <cellStyle name="Input 4 2 17 2 2 2 2" xfId="19370" xr:uid="{00000000-0005-0000-0000-0000E8480000}"/>
    <cellStyle name="Input 4 2 17 2 3" xfId="19371" xr:uid="{00000000-0005-0000-0000-0000E9480000}"/>
    <cellStyle name="Input 4 2 17 2 3 2" xfId="19372" xr:uid="{00000000-0005-0000-0000-0000EA480000}"/>
    <cellStyle name="Input 4 2 17 3" xfId="19373" xr:uid="{00000000-0005-0000-0000-0000EB480000}"/>
    <cellStyle name="Input 4 2 17 3 2" xfId="19374" xr:uid="{00000000-0005-0000-0000-0000EC480000}"/>
    <cellStyle name="Input 4 2 18" xfId="19375" xr:uid="{00000000-0005-0000-0000-0000ED480000}"/>
    <cellStyle name="Input 4 2 18 2" xfId="19376" xr:uid="{00000000-0005-0000-0000-0000EE480000}"/>
    <cellStyle name="Input 4 2 18 2 2" xfId="19377" xr:uid="{00000000-0005-0000-0000-0000EF480000}"/>
    <cellStyle name="Input 4 2 18 2 2 2" xfId="19378" xr:uid="{00000000-0005-0000-0000-0000F0480000}"/>
    <cellStyle name="Input 4 2 18 2 2 2 2" xfId="19379" xr:uid="{00000000-0005-0000-0000-0000F1480000}"/>
    <cellStyle name="Input 4 2 18 2 3" xfId="19380" xr:uid="{00000000-0005-0000-0000-0000F2480000}"/>
    <cellStyle name="Input 4 2 18 2 3 2" xfId="19381" xr:uid="{00000000-0005-0000-0000-0000F3480000}"/>
    <cellStyle name="Input 4 2 18 3" xfId="19382" xr:uid="{00000000-0005-0000-0000-0000F4480000}"/>
    <cellStyle name="Input 4 2 18 3 2" xfId="19383" xr:uid="{00000000-0005-0000-0000-0000F5480000}"/>
    <cellStyle name="Input 4 2 19" xfId="19384" xr:uid="{00000000-0005-0000-0000-0000F6480000}"/>
    <cellStyle name="Input 4 2 19 2" xfId="19385" xr:uid="{00000000-0005-0000-0000-0000F7480000}"/>
    <cellStyle name="Input 4 2 19 2 2" xfId="19386" xr:uid="{00000000-0005-0000-0000-0000F8480000}"/>
    <cellStyle name="Input 4 2 19 2 2 2" xfId="19387" xr:uid="{00000000-0005-0000-0000-0000F9480000}"/>
    <cellStyle name="Input 4 2 19 2 2 2 2" xfId="19388" xr:uid="{00000000-0005-0000-0000-0000FA480000}"/>
    <cellStyle name="Input 4 2 19 2 3" xfId="19389" xr:uid="{00000000-0005-0000-0000-0000FB480000}"/>
    <cellStyle name="Input 4 2 19 2 3 2" xfId="19390" xr:uid="{00000000-0005-0000-0000-0000FC480000}"/>
    <cellStyle name="Input 4 2 19 3" xfId="19391" xr:uid="{00000000-0005-0000-0000-0000FD480000}"/>
    <cellStyle name="Input 4 2 19 3 2" xfId="19392" xr:uid="{00000000-0005-0000-0000-0000FE480000}"/>
    <cellStyle name="Input 4 2 2" xfId="19393" xr:uid="{00000000-0005-0000-0000-0000FF480000}"/>
    <cellStyle name="Input 4 2 2 2" xfId="19394" xr:uid="{00000000-0005-0000-0000-000000490000}"/>
    <cellStyle name="Input 4 2 2 2 2" xfId="19395" xr:uid="{00000000-0005-0000-0000-000001490000}"/>
    <cellStyle name="Input 4 2 2 2 2 2" xfId="19396" xr:uid="{00000000-0005-0000-0000-000002490000}"/>
    <cellStyle name="Input 4 2 2 2 2 2 2" xfId="19397" xr:uid="{00000000-0005-0000-0000-000003490000}"/>
    <cellStyle name="Input 4 2 2 2 3" xfId="19398" xr:uid="{00000000-0005-0000-0000-000004490000}"/>
    <cellStyle name="Input 4 2 2 2 3 2" xfId="19399" xr:uid="{00000000-0005-0000-0000-000005490000}"/>
    <cellStyle name="Input 4 2 2 3" xfId="19400" xr:uid="{00000000-0005-0000-0000-000006490000}"/>
    <cellStyle name="Input 4 2 2 3 2" xfId="19401" xr:uid="{00000000-0005-0000-0000-000007490000}"/>
    <cellStyle name="Input 4 2 20" xfId="19402" xr:uid="{00000000-0005-0000-0000-000008490000}"/>
    <cellStyle name="Input 4 2 20 2" xfId="19403" xr:uid="{00000000-0005-0000-0000-000009490000}"/>
    <cellStyle name="Input 4 2 20 2 2" xfId="19404" xr:uid="{00000000-0005-0000-0000-00000A490000}"/>
    <cellStyle name="Input 4 2 20 2 2 2" xfId="19405" xr:uid="{00000000-0005-0000-0000-00000B490000}"/>
    <cellStyle name="Input 4 2 20 2 2 2 2" xfId="19406" xr:uid="{00000000-0005-0000-0000-00000C490000}"/>
    <cellStyle name="Input 4 2 20 2 3" xfId="19407" xr:uid="{00000000-0005-0000-0000-00000D490000}"/>
    <cellStyle name="Input 4 2 20 2 3 2" xfId="19408" xr:uid="{00000000-0005-0000-0000-00000E490000}"/>
    <cellStyle name="Input 4 2 20 3" xfId="19409" xr:uid="{00000000-0005-0000-0000-00000F490000}"/>
    <cellStyle name="Input 4 2 20 3 2" xfId="19410" xr:uid="{00000000-0005-0000-0000-000010490000}"/>
    <cellStyle name="Input 4 2 21" xfId="19411" xr:uid="{00000000-0005-0000-0000-000011490000}"/>
    <cellStyle name="Input 4 2 21 2" xfId="19412" xr:uid="{00000000-0005-0000-0000-000012490000}"/>
    <cellStyle name="Input 4 2 21 2 2" xfId="19413" xr:uid="{00000000-0005-0000-0000-000013490000}"/>
    <cellStyle name="Input 4 2 21 2 2 2" xfId="19414" xr:uid="{00000000-0005-0000-0000-000014490000}"/>
    <cellStyle name="Input 4 2 21 3" xfId="19415" xr:uid="{00000000-0005-0000-0000-000015490000}"/>
    <cellStyle name="Input 4 2 21 3 2" xfId="19416" xr:uid="{00000000-0005-0000-0000-000016490000}"/>
    <cellStyle name="Input 4 2 22" xfId="19417" xr:uid="{00000000-0005-0000-0000-000017490000}"/>
    <cellStyle name="Input 4 2 22 2" xfId="19418" xr:uid="{00000000-0005-0000-0000-000018490000}"/>
    <cellStyle name="Input 4 2 22 2 2" xfId="19419" xr:uid="{00000000-0005-0000-0000-000019490000}"/>
    <cellStyle name="Input 4 2 3" xfId="19420" xr:uid="{00000000-0005-0000-0000-00001A490000}"/>
    <cellStyle name="Input 4 2 3 2" xfId="19421" xr:uid="{00000000-0005-0000-0000-00001B490000}"/>
    <cellStyle name="Input 4 2 3 2 2" xfId="19422" xr:uid="{00000000-0005-0000-0000-00001C490000}"/>
    <cellStyle name="Input 4 2 3 2 2 2" xfId="19423" xr:uid="{00000000-0005-0000-0000-00001D490000}"/>
    <cellStyle name="Input 4 2 3 2 2 2 2" xfId="19424" xr:uid="{00000000-0005-0000-0000-00001E490000}"/>
    <cellStyle name="Input 4 2 3 2 3" xfId="19425" xr:uid="{00000000-0005-0000-0000-00001F490000}"/>
    <cellStyle name="Input 4 2 3 2 3 2" xfId="19426" xr:uid="{00000000-0005-0000-0000-000020490000}"/>
    <cellStyle name="Input 4 2 3 3" xfId="19427" xr:uid="{00000000-0005-0000-0000-000021490000}"/>
    <cellStyle name="Input 4 2 3 3 2" xfId="19428" xr:uid="{00000000-0005-0000-0000-000022490000}"/>
    <cellStyle name="Input 4 2 4" xfId="19429" xr:uid="{00000000-0005-0000-0000-000023490000}"/>
    <cellStyle name="Input 4 2 4 2" xfId="19430" xr:uid="{00000000-0005-0000-0000-000024490000}"/>
    <cellStyle name="Input 4 2 4 2 2" xfId="19431" xr:uid="{00000000-0005-0000-0000-000025490000}"/>
    <cellStyle name="Input 4 2 4 2 2 2" xfId="19432" xr:uid="{00000000-0005-0000-0000-000026490000}"/>
    <cellStyle name="Input 4 2 4 2 2 2 2" xfId="19433" xr:uid="{00000000-0005-0000-0000-000027490000}"/>
    <cellStyle name="Input 4 2 4 2 3" xfId="19434" xr:uid="{00000000-0005-0000-0000-000028490000}"/>
    <cellStyle name="Input 4 2 4 2 3 2" xfId="19435" xr:uid="{00000000-0005-0000-0000-000029490000}"/>
    <cellStyle name="Input 4 2 4 3" xfId="19436" xr:uid="{00000000-0005-0000-0000-00002A490000}"/>
    <cellStyle name="Input 4 2 4 3 2" xfId="19437" xr:uid="{00000000-0005-0000-0000-00002B490000}"/>
    <cellStyle name="Input 4 2 5" xfId="19438" xr:uid="{00000000-0005-0000-0000-00002C490000}"/>
    <cellStyle name="Input 4 2 5 2" xfId="19439" xr:uid="{00000000-0005-0000-0000-00002D490000}"/>
    <cellStyle name="Input 4 2 5 2 2" xfId="19440" xr:uid="{00000000-0005-0000-0000-00002E490000}"/>
    <cellStyle name="Input 4 2 5 2 2 2" xfId="19441" xr:uid="{00000000-0005-0000-0000-00002F490000}"/>
    <cellStyle name="Input 4 2 5 2 2 2 2" xfId="19442" xr:uid="{00000000-0005-0000-0000-000030490000}"/>
    <cellStyle name="Input 4 2 5 2 3" xfId="19443" xr:uid="{00000000-0005-0000-0000-000031490000}"/>
    <cellStyle name="Input 4 2 5 2 3 2" xfId="19444" xr:uid="{00000000-0005-0000-0000-000032490000}"/>
    <cellStyle name="Input 4 2 5 3" xfId="19445" xr:uid="{00000000-0005-0000-0000-000033490000}"/>
    <cellStyle name="Input 4 2 5 3 2" xfId="19446" xr:uid="{00000000-0005-0000-0000-000034490000}"/>
    <cellStyle name="Input 4 2 6" xfId="19447" xr:uid="{00000000-0005-0000-0000-000035490000}"/>
    <cellStyle name="Input 4 2 6 2" xfId="19448" xr:uid="{00000000-0005-0000-0000-000036490000}"/>
    <cellStyle name="Input 4 2 6 2 2" xfId="19449" xr:uid="{00000000-0005-0000-0000-000037490000}"/>
    <cellStyle name="Input 4 2 6 2 2 2" xfId="19450" xr:uid="{00000000-0005-0000-0000-000038490000}"/>
    <cellStyle name="Input 4 2 6 2 2 2 2" xfId="19451" xr:uid="{00000000-0005-0000-0000-000039490000}"/>
    <cellStyle name="Input 4 2 6 2 3" xfId="19452" xr:uid="{00000000-0005-0000-0000-00003A490000}"/>
    <cellStyle name="Input 4 2 6 2 3 2" xfId="19453" xr:uid="{00000000-0005-0000-0000-00003B490000}"/>
    <cellStyle name="Input 4 2 6 3" xfId="19454" xr:uid="{00000000-0005-0000-0000-00003C490000}"/>
    <cellStyle name="Input 4 2 6 3 2" xfId="19455" xr:uid="{00000000-0005-0000-0000-00003D490000}"/>
    <cellStyle name="Input 4 2 7" xfId="19456" xr:uid="{00000000-0005-0000-0000-00003E490000}"/>
    <cellStyle name="Input 4 2 7 2" xfId="19457" xr:uid="{00000000-0005-0000-0000-00003F490000}"/>
    <cellStyle name="Input 4 2 7 2 2" xfId="19458" xr:uid="{00000000-0005-0000-0000-000040490000}"/>
    <cellStyle name="Input 4 2 7 2 2 2" xfId="19459" xr:uid="{00000000-0005-0000-0000-000041490000}"/>
    <cellStyle name="Input 4 2 7 2 2 2 2" xfId="19460" xr:uid="{00000000-0005-0000-0000-000042490000}"/>
    <cellStyle name="Input 4 2 7 2 3" xfId="19461" xr:uid="{00000000-0005-0000-0000-000043490000}"/>
    <cellStyle name="Input 4 2 7 2 3 2" xfId="19462" xr:uid="{00000000-0005-0000-0000-000044490000}"/>
    <cellStyle name="Input 4 2 7 3" xfId="19463" xr:uid="{00000000-0005-0000-0000-000045490000}"/>
    <cellStyle name="Input 4 2 7 3 2" xfId="19464" xr:uid="{00000000-0005-0000-0000-000046490000}"/>
    <cellStyle name="Input 4 2 8" xfId="19465" xr:uid="{00000000-0005-0000-0000-000047490000}"/>
    <cellStyle name="Input 4 2 8 2" xfId="19466" xr:uid="{00000000-0005-0000-0000-000048490000}"/>
    <cellStyle name="Input 4 2 8 2 2" xfId="19467" xr:uid="{00000000-0005-0000-0000-000049490000}"/>
    <cellStyle name="Input 4 2 8 2 2 2" xfId="19468" xr:uid="{00000000-0005-0000-0000-00004A490000}"/>
    <cellStyle name="Input 4 2 8 2 2 2 2" xfId="19469" xr:uid="{00000000-0005-0000-0000-00004B490000}"/>
    <cellStyle name="Input 4 2 8 2 3" xfId="19470" xr:uid="{00000000-0005-0000-0000-00004C490000}"/>
    <cellStyle name="Input 4 2 8 2 3 2" xfId="19471" xr:uid="{00000000-0005-0000-0000-00004D490000}"/>
    <cellStyle name="Input 4 2 8 3" xfId="19472" xr:uid="{00000000-0005-0000-0000-00004E490000}"/>
    <cellStyle name="Input 4 2 8 3 2" xfId="19473" xr:uid="{00000000-0005-0000-0000-00004F490000}"/>
    <cellStyle name="Input 4 2 9" xfId="19474" xr:uid="{00000000-0005-0000-0000-000050490000}"/>
    <cellStyle name="Input 4 2 9 2" xfId="19475" xr:uid="{00000000-0005-0000-0000-000051490000}"/>
    <cellStyle name="Input 4 2 9 2 2" xfId="19476" xr:uid="{00000000-0005-0000-0000-000052490000}"/>
    <cellStyle name="Input 4 2 9 2 2 2" xfId="19477" xr:uid="{00000000-0005-0000-0000-000053490000}"/>
    <cellStyle name="Input 4 2 9 2 2 2 2" xfId="19478" xr:uid="{00000000-0005-0000-0000-000054490000}"/>
    <cellStyle name="Input 4 2 9 2 3" xfId="19479" xr:uid="{00000000-0005-0000-0000-000055490000}"/>
    <cellStyle name="Input 4 2 9 2 3 2" xfId="19480" xr:uid="{00000000-0005-0000-0000-000056490000}"/>
    <cellStyle name="Input 4 2 9 3" xfId="19481" xr:uid="{00000000-0005-0000-0000-000057490000}"/>
    <cellStyle name="Input 4 2 9 3 2" xfId="19482" xr:uid="{00000000-0005-0000-0000-000058490000}"/>
    <cellStyle name="Input 4 3" xfId="19483" xr:uid="{00000000-0005-0000-0000-000059490000}"/>
    <cellStyle name="Input 4 3 2" xfId="19484" xr:uid="{00000000-0005-0000-0000-00005A490000}"/>
    <cellStyle name="Input 4 3 2 2" xfId="19485" xr:uid="{00000000-0005-0000-0000-00005B490000}"/>
    <cellStyle name="Input 4 3 2 2 2" xfId="19486" xr:uid="{00000000-0005-0000-0000-00005C490000}"/>
    <cellStyle name="Input 4 3 3" xfId="19487" xr:uid="{00000000-0005-0000-0000-00005D490000}"/>
    <cellStyle name="Input 4 3 3 2" xfId="19488" xr:uid="{00000000-0005-0000-0000-00005E490000}"/>
    <cellStyle name="Input 4 4" xfId="19489" xr:uid="{00000000-0005-0000-0000-00005F490000}"/>
    <cellStyle name="Input 4 5" xfId="19490" xr:uid="{00000000-0005-0000-0000-000060490000}"/>
    <cellStyle name="Input 4 6" xfId="19491" xr:uid="{00000000-0005-0000-0000-000061490000}"/>
    <cellStyle name="Input 4 7" xfId="19492" xr:uid="{00000000-0005-0000-0000-000062490000}"/>
    <cellStyle name="Input 40" xfId="19493" xr:uid="{00000000-0005-0000-0000-000063490000}"/>
    <cellStyle name="Input 41" xfId="19494" xr:uid="{00000000-0005-0000-0000-000064490000}"/>
    <cellStyle name="Input 42" xfId="19495" xr:uid="{00000000-0005-0000-0000-000065490000}"/>
    <cellStyle name="Input 43" xfId="19496" xr:uid="{00000000-0005-0000-0000-000066490000}"/>
    <cellStyle name="Input 44" xfId="19497" xr:uid="{00000000-0005-0000-0000-000067490000}"/>
    <cellStyle name="Input 45" xfId="19498" xr:uid="{00000000-0005-0000-0000-000068490000}"/>
    <cellStyle name="Input 46" xfId="19499" xr:uid="{00000000-0005-0000-0000-000069490000}"/>
    <cellStyle name="Input 47" xfId="19500" xr:uid="{00000000-0005-0000-0000-00006A490000}"/>
    <cellStyle name="Input 48" xfId="19501" xr:uid="{00000000-0005-0000-0000-00006B490000}"/>
    <cellStyle name="Input 49" xfId="19502" xr:uid="{00000000-0005-0000-0000-00006C490000}"/>
    <cellStyle name="Input 5" xfId="574" xr:uid="{00000000-0005-0000-0000-00006D490000}"/>
    <cellStyle name="Input 5 2" xfId="19503" xr:uid="{00000000-0005-0000-0000-00006E490000}"/>
    <cellStyle name="Input 5 2 10" xfId="19504" xr:uid="{00000000-0005-0000-0000-00006F490000}"/>
    <cellStyle name="Input 5 2 10 2" xfId="19505" xr:uid="{00000000-0005-0000-0000-000070490000}"/>
    <cellStyle name="Input 5 2 10 2 2" xfId="19506" xr:uid="{00000000-0005-0000-0000-000071490000}"/>
    <cellStyle name="Input 5 2 10 2 2 2" xfId="19507" xr:uid="{00000000-0005-0000-0000-000072490000}"/>
    <cellStyle name="Input 5 2 10 2 2 2 2" xfId="19508" xr:uid="{00000000-0005-0000-0000-000073490000}"/>
    <cellStyle name="Input 5 2 10 2 3" xfId="19509" xr:uid="{00000000-0005-0000-0000-000074490000}"/>
    <cellStyle name="Input 5 2 10 2 3 2" xfId="19510" xr:uid="{00000000-0005-0000-0000-000075490000}"/>
    <cellStyle name="Input 5 2 10 3" xfId="19511" xr:uid="{00000000-0005-0000-0000-000076490000}"/>
    <cellStyle name="Input 5 2 10 3 2" xfId="19512" xr:uid="{00000000-0005-0000-0000-000077490000}"/>
    <cellStyle name="Input 5 2 11" xfId="19513" xr:uid="{00000000-0005-0000-0000-000078490000}"/>
    <cellStyle name="Input 5 2 11 2" xfId="19514" xr:uid="{00000000-0005-0000-0000-000079490000}"/>
    <cellStyle name="Input 5 2 11 2 2" xfId="19515" xr:uid="{00000000-0005-0000-0000-00007A490000}"/>
    <cellStyle name="Input 5 2 11 2 2 2" xfId="19516" xr:uid="{00000000-0005-0000-0000-00007B490000}"/>
    <cellStyle name="Input 5 2 11 2 2 2 2" xfId="19517" xr:uid="{00000000-0005-0000-0000-00007C490000}"/>
    <cellStyle name="Input 5 2 11 2 3" xfId="19518" xr:uid="{00000000-0005-0000-0000-00007D490000}"/>
    <cellStyle name="Input 5 2 11 2 3 2" xfId="19519" xr:uid="{00000000-0005-0000-0000-00007E490000}"/>
    <cellStyle name="Input 5 2 11 3" xfId="19520" xr:uid="{00000000-0005-0000-0000-00007F490000}"/>
    <cellStyle name="Input 5 2 11 3 2" xfId="19521" xr:uid="{00000000-0005-0000-0000-000080490000}"/>
    <cellStyle name="Input 5 2 12" xfId="19522" xr:uid="{00000000-0005-0000-0000-000081490000}"/>
    <cellStyle name="Input 5 2 12 2" xfId="19523" xr:uid="{00000000-0005-0000-0000-000082490000}"/>
    <cellStyle name="Input 5 2 12 2 2" xfId="19524" xr:uid="{00000000-0005-0000-0000-000083490000}"/>
    <cellStyle name="Input 5 2 12 2 2 2" xfId="19525" xr:uid="{00000000-0005-0000-0000-000084490000}"/>
    <cellStyle name="Input 5 2 12 2 2 2 2" xfId="19526" xr:uid="{00000000-0005-0000-0000-000085490000}"/>
    <cellStyle name="Input 5 2 12 2 3" xfId="19527" xr:uid="{00000000-0005-0000-0000-000086490000}"/>
    <cellStyle name="Input 5 2 12 2 3 2" xfId="19528" xr:uid="{00000000-0005-0000-0000-000087490000}"/>
    <cellStyle name="Input 5 2 12 3" xfId="19529" xr:uid="{00000000-0005-0000-0000-000088490000}"/>
    <cellStyle name="Input 5 2 12 3 2" xfId="19530" xr:uid="{00000000-0005-0000-0000-000089490000}"/>
    <cellStyle name="Input 5 2 13" xfId="19531" xr:uid="{00000000-0005-0000-0000-00008A490000}"/>
    <cellStyle name="Input 5 2 13 2" xfId="19532" xr:uid="{00000000-0005-0000-0000-00008B490000}"/>
    <cellStyle name="Input 5 2 13 2 2" xfId="19533" xr:uid="{00000000-0005-0000-0000-00008C490000}"/>
    <cellStyle name="Input 5 2 13 2 2 2" xfId="19534" xr:uid="{00000000-0005-0000-0000-00008D490000}"/>
    <cellStyle name="Input 5 2 13 2 2 2 2" xfId="19535" xr:uid="{00000000-0005-0000-0000-00008E490000}"/>
    <cellStyle name="Input 5 2 13 2 3" xfId="19536" xr:uid="{00000000-0005-0000-0000-00008F490000}"/>
    <cellStyle name="Input 5 2 13 2 3 2" xfId="19537" xr:uid="{00000000-0005-0000-0000-000090490000}"/>
    <cellStyle name="Input 5 2 13 3" xfId="19538" xr:uid="{00000000-0005-0000-0000-000091490000}"/>
    <cellStyle name="Input 5 2 13 3 2" xfId="19539" xr:uid="{00000000-0005-0000-0000-000092490000}"/>
    <cellStyle name="Input 5 2 14" xfId="19540" xr:uid="{00000000-0005-0000-0000-000093490000}"/>
    <cellStyle name="Input 5 2 14 2" xfId="19541" xr:uid="{00000000-0005-0000-0000-000094490000}"/>
    <cellStyle name="Input 5 2 14 2 2" xfId="19542" xr:uid="{00000000-0005-0000-0000-000095490000}"/>
    <cellStyle name="Input 5 2 14 2 2 2" xfId="19543" xr:uid="{00000000-0005-0000-0000-000096490000}"/>
    <cellStyle name="Input 5 2 14 2 2 2 2" xfId="19544" xr:uid="{00000000-0005-0000-0000-000097490000}"/>
    <cellStyle name="Input 5 2 14 2 3" xfId="19545" xr:uid="{00000000-0005-0000-0000-000098490000}"/>
    <cellStyle name="Input 5 2 14 2 3 2" xfId="19546" xr:uid="{00000000-0005-0000-0000-000099490000}"/>
    <cellStyle name="Input 5 2 14 3" xfId="19547" xr:uid="{00000000-0005-0000-0000-00009A490000}"/>
    <cellStyle name="Input 5 2 14 3 2" xfId="19548" xr:uid="{00000000-0005-0000-0000-00009B490000}"/>
    <cellStyle name="Input 5 2 15" xfId="19549" xr:uid="{00000000-0005-0000-0000-00009C490000}"/>
    <cellStyle name="Input 5 2 15 2" xfId="19550" xr:uid="{00000000-0005-0000-0000-00009D490000}"/>
    <cellStyle name="Input 5 2 15 2 2" xfId="19551" xr:uid="{00000000-0005-0000-0000-00009E490000}"/>
    <cellStyle name="Input 5 2 15 2 2 2" xfId="19552" xr:uid="{00000000-0005-0000-0000-00009F490000}"/>
    <cellStyle name="Input 5 2 15 2 2 2 2" xfId="19553" xr:uid="{00000000-0005-0000-0000-0000A0490000}"/>
    <cellStyle name="Input 5 2 15 2 3" xfId="19554" xr:uid="{00000000-0005-0000-0000-0000A1490000}"/>
    <cellStyle name="Input 5 2 15 2 3 2" xfId="19555" xr:uid="{00000000-0005-0000-0000-0000A2490000}"/>
    <cellStyle name="Input 5 2 15 3" xfId="19556" xr:uid="{00000000-0005-0000-0000-0000A3490000}"/>
    <cellStyle name="Input 5 2 15 3 2" xfId="19557" xr:uid="{00000000-0005-0000-0000-0000A4490000}"/>
    <cellStyle name="Input 5 2 16" xfId="19558" xr:uid="{00000000-0005-0000-0000-0000A5490000}"/>
    <cellStyle name="Input 5 2 16 2" xfId="19559" xr:uid="{00000000-0005-0000-0000-0000A6490000}"/>
    <cellStyle name="Input 5 2 16 2 2" xfId="19560" xr:uid="{00000000-0005-0000-0000-0000A7490000}"/>
    <cellStyle name="Input 5 2 16 2 2 2" xfId="19561" xr:uid="{00000000-0005-0000-0000-0000A8490000}"/>
    <cellStyle name="Input 5 2 16 2 2 2 2" xfId="19562" xr:uid="{00000000-0005-0000-0000-0000A9490000}"/>
    <cellStyle name="Input 5 2 16 2 3" xfId="19563" xr:uid="{00000000-0005-0000-0000-0000AA490000}"/>
    <cellStyle name="Input 5 2 16 2 3 2" xfId="19564" xr:uid="{00000000-0005-0000-0000-0000AB490000}"/>
    <cellStyle name="Input 5 2 16 3" xfId="19565" xr:uid="{00000000-0005-0000-0000-0000AC490000}"/>
    <cellStyle name="Input 5 2 16 3 2" xfId="19566" xr:uid="{00000000-0005-0000-0000-0000AD490000}"/>
    <cellStyle name="Input 5 2 17" xfId="19567" xr:uid="{00000000-0005-0000-0000-0000AE490000}"/>
    <cellStyle name="Input 5 2 17 2" xfId="19568" xr:uid="{00000000-0005-0000-0000-0000AF490000}"/>
    <cellStyle name="Input 5 2 17 2 2" xfId="19569" xr:uid="{00000000-0005-0000-0000-0000B0490000}"/>
    <cellStyle name="Input 5 2 17 2 2 2" xfId="19570" xr:uid="{00000000-0005-0000-0000-0000B1490000}"/>
    <cellStyle name="Input 5 2 17 2 2 2 2" xfId="19571" xr:uid="{00000000-0005-0000-0000-0000B2490000}"/>
    <cellStyle name="Input 5 2 17 2 3" xfId="19572" xr:uid="{00000000-0005-0000-0000-0000B3490000}"/>
    <cellStyle name="Input 5 2 17 2 3 2" xfId="19573" xr:uid="{00000000-0005-0000-0000-0000B4490000}"/>
    <cellStyle name="Input 5 2 17 3" xfId="19574" xr:uid="{00000000-0005-0000-0000-0000B5490000}"/>
    <cellStyle name="Input 5 2 17 3 2" xfId="19575" xr:uid="{00000000-0005-0000-0000-0000B6490000}"/>
    <cellStyle name="Input 5 2 18" xfId="19576" xr:uid="{00000000-0005-0000-0000-0000B7490000}"/>
    <cellStyle name="Input 5 2 18 2" xfId="19577" xr:uid="{00000000-0005-0000-0000-0000B8490000}"/>
    <cellStyle name="Input 5 2 18 2 2" xfId="19578" xr:uid="{00000000-0005-0000-0000-0000B9490000}"/>
    <cellStyle name="Input 5 2 18 2 2 2" xfId="19579" xr:uid="{00000000-0005-0000-0000-0000BA490000}"/>
    <cellStyle name="Input 5 2 18 2 2 2 2" xfId="19580" xr:uid="{00000000-0005-0000-0000-0000BB490000}"/>
    <cellStyle name="Input 5 2 18 2 3" xfId="19581" xr:uid="{00000000-0005-0000-0000-0000BC490000}"/>
    <cellStyle name="Input 5 2 18 2 3 2" xfId="19582" xr:uid="{00000000-0005-0000-0000-0000BD490000}"/>
    <cellStyle name="Input 5 2 18 3" xfId="19583" xr:uid="{00000000-0005-0000-0000-0000BE490000}"/>
    <cellStyle name="Input 5 2 18 3 2" xfId="19584" xr:uid="{00000000-0005-0000-0000-0000BF490000}"/>
    <cellStyle name="Input 5 2 19" xfId="19585" xr:uid="{00000000-0005-0000-0000-0000C0490000}"/>
    <cellStyle name="Input 5 2 19 2" xfId="19586" xr:uid="{00000000-0005-0000-0000-0000C1490000}"/>
    <cellStyle name="Input 5 2 19 2 2" xfId="19587" xr:uid="{00000000-0005-0000-0000-0000C2490000}"/>
    <cellStyle name="Input 5 2 19 2 2 2" xfId="19588" xr:uid="{00000000-0005-0000-0000-0000C3490000}"/>
    <cellStyle name="Input 5 2 19 2 2 2 2" xfId="19589" xr:uid="{00000000-0005-0000-0000-0000C4490000}"/>
    <cellStyle name="Input 5 2 19 2 3" xfId="19590" xr:uid="{00000000-0005-0000-0000-0000C5490000}"/>
    <cellStyle name="Input 5 2 19 2 3 2" xfId="19591" xr:uid="{00000000-0005-0000-0000-0000C6490000}"/>
    <cellStyle name="Input 5 2 19 3" xfId="19592" xr:uid="{00000000-0005-0000-0000-0000C7490000}"/>
    <cellStyle name="Input 5 2 19 3 2" xfId="19593" xr:uid="{00000000-0005-0000-0000-0000C8490000}"/>
    <cellStyle name="Input 5 2 2" xfId="19594" xr:uid="{00000000-0005-0000-0000-0000C9490000}"/>
    <cellStyle name="Input 5 2 2 2" xfId="19595" xr:uid="{00000000-0005-0000-0000-0000CA490000}"/>
    <cellStyle name="Input 5 2 2 2 2" xfId="19596" xr:uid="{00000000-0005-0000-0000-0000CB490000}"/>
    <cellStyle name="Input 5 2 2 2 2 2" xfId="19597" xr:uid="{00000000-0005-0000-0000-0000CC490000}"/>
    <cellStyle name="Input 5 2 2 2 2 2 2" xfId="19598" xr:uid="{00000000-0005-0000-0000-0000CD490000}"/>
    <cellStyle name="Input 5 2 2 2 3" xfId="19599" xr:uid="{00000000-0005-0000-0000-0000CE490000}"/>
    <cellStyle name="Input 5 2 2 2 3 2" xfId="19600" xr:uid="{00000000-0005-0000-0000-0000CF490000}"/>
    <cellStyle name="Input 5 2 2 3" xfId="19601" xr:uid="{00000000-0005-0000-0000-0000D0490000}"/>
    <cellStyle name="Input 5 2 2 3 2" xfId="19602" xr:uid="{00000000-0005-0000-0000-0000D1490000}"/>
    <cellStyle name="Input 5 2 20" xfId="19603" xr:uid="{00000000-0005-0000-0000-0000D2490000}"/>
    <cellStyle name="Input 5 2 20 2" xfId="19604" xr:uid="{00000000-0005-0000-0000-0000D3490000}"/>
    <cellStyle name="Input 5 2 20 2 2" xfId="19605" xr:uid="{00000000-0005-0000-0000-0000D4490000}"/>
    <cellStyle name="Input 5 2 20 2 2 2" xfId="19606" xr:uid="{00000000-0005-0000-0000-0000D5490000}"/>
    <cellStyle name="Input 5 2 20 2 2 2 2" xfId="19607" xr:uid="{00000000-0005-0000-0000-0000D6490000}"/>
    <cellStyle name="Input 5 2 20 2 3" xfId="19608" xr:uid="{00000000-0005-0000-0000-0000D7490000}"/>
    <cellStyle name="Input 5 2 20 2 3 2" xfId="19609" xr:uid="{00000000-0005-0000-0000-0000D8490000}"/>
    <cellStyle name="Input 5 2 20 3" xfId="19610" xr:uid="{00000000-0005-0000-0000-0000D9490000}"/>
    <cellStyle name="Input 5 2 20 3 2" xfId="19611" xr:uid="{00000000-0005-0000-0000-0000DA490000}"/>
    <cellStyle name="Input 5 2 21" xfId="19612" xr:uid="{00000000-0005-0000-0000-0000DB490000}"/>
    <cellStyle name="Input 5 2 21 2" xfId="19613" xr:uid="{00000000-0005-0000-0000-0000DC490000}"/>
    <cellStyle name="Input 5 2 21 2 2" xfId="19614" xr:uid="{00000000-0005-0000-0000-0000DD490000}"/>
    <cellStyle name="Input 5 2 21 2 2 2" xfId="19615" xr:uid="{00000000-0005-0000-0000-0000DE490000}"/>
    <cellStyle name="Input 5 2 21 3" xfId="19616" xr:uid="{00000000-0005-0000-0000-0000DF490000}"/>
    <cellStyle name="Input 5 2 21 3 2" xfId="19617" xr:uid="{00000000-0005-0000-0000-0000E0490000}"/>
    <cellStyle name="Input 5 2 22" xfId="19618" xr:uid="{00000000-0005-0000-0000-0000E1490000}"/>
    <cellStyle name="Input 5 2 22 2" xfId="19619" xr:uid="{00000000-0005-0000-0000-0000E2490000}"/>
    <cellStyle name="Input 5 2 22 2 2" xfId="19620" xr:uid="{00000000-0005-0000-0000-0000E3490000}"/>
    <cellStyle name="Input 5 2 3" xfId="19621" xr:uid="{00000000-0005-0000-0000-0000E4490000}"/>
    <cellStyle name="Input 5 2 3 2" xfId="19622" xr:uid="{00000000-0005-0000-0000-0000E5490000}"/>
    <cellStyle name="Input 5 2 3 2 2" xfId="19623" xr:uid="{00000000-0005-0000-0000-0000E6490000}"/>
    <cellStyle name="Input 5 2 3 2 2 2" xfId="19624" xr:uid="{00000000-0005-0000-0000-0000E7490000}"/>
    <cellStyle name="Input 5 2 3 2 2 2 2" xfId="19625" xr:uid="{00000000-0005-0000-0000-0000E8490000}"/>
    <cellStyle name="Input 5 2 3 2 3" xfId="19626" xr:uid="{00000000-0005-0000-0000-0000E9490000}"/>
    <cellStyle name="Input 5 2 3 2 3 2" xfId="19627" xr:uid="{00000000-0005-0000-0000-0000EA490000}"/>
    <cellStyle name="Input 5 2 3 3" xfId="19628" xr:uid="{00000000-0005-0000-0000-0000EB490000}"/>
    <cellStyle name="Input 5 2 3 3 2" xfId="19629" xr:uid="{00000000-0005-0000-0000-0000EC490000}"/>
    <cellStyle name="Input 5 2 4" xfId="19630" xr:uid="{00000000-0005-0000-0000-0000ED490000}"/>
    <cellStyle name="Input 5 2 4 2" xfId="19631" xr:uid="{00000000-0005-0000-0000-0000EE490000}"/>
    <cellStyle name="Input 5 2 4 2 2" xfId="19632" xr:uid="{00000000-0005-0000-0000-0000EF490000}"/>
    <cellStyle name="Input 5 2 4 2 2 2" xfId="19633" xr:uid="{00000000-0005-0000-0000-0000F0490000}"/>
    <cellStyle name="Input 5 2 4 2 2 2 2" xfId="19634" xr:uid="{00000000-0005-0000-0000-0000F1490000}"/>
    <cellStyle name="Input 5 2 4 2 3" xfId="19635" xr:uid="{00000000-0005-0000-0000-0000F2490000}"/>
    <cellStyle name="Input 5 2 4 2 3 2" xfId="19636" xr:uid="{00000000-0005-0000-0000-0000F3490000}"/>
    <cellStyle name="Input 5 2 4 3" xfId="19637" xr:uid="{00000000-0005-0000-0000-0000F4490000}"/>
    <cellStyle name="Input 5 2 4 3 2" xfId="19638" xr:uid="{00000000-0005-0000-0000-0000F5490000}"/>
    <cellStyle name="Input 5 2 5" xfId="19639" xr:uid="{00000000-0005-0000-0000-0000F6490000}"/>
    <cellStyle name="Input 5 2 5 2" xfId="19640" xr:uid="{00000000-0005-0000-0000-0000F7490000}"/>
    <cellStyle name="Input 5 2 5 2 2" xfId="19641" xr:uid="{00000000-0005-0000-0000-0000F8490000}"/>
    <cellStyle name="Input 5 2 5 2 2 2" xfId="19642" xr:uid="{00000000-0005-0000-0000-0000F9490000}"/>
    <cellStyle name="Input 5 2 5 2 2 2 2" xfId="19643" xr:uid="{00000000-0005-0000-0000-0000FA490000}"/>
    <cellStyle name="Input 5 2 5 2 3" xfId="19644" xr:uid="{00000000-0005-0000-0000-0000FB490000}"/>
    <cellStyle name="Input 5 2 5 2 3 2" xfId="19645" xr:uid="{00000000-0005-0000-0000-0000FC490000}"/>
    <cellStyle name="Input 5 2 5 3" xfId="19646" xr:uid="{00000000-0005-0000-0000-0000FD490000}"/>
    <cellStyle name="Input 5 2 5 3 2" xfId="19647" xr:uid="{00000000-0005-0000-0000-0000FE490000}"/>
    <cellStyle name="Input 5 2 6" xfId="19648" xr:uid="{00000000-0005-0000-0000-0000FF490000}"/>
    <cellStyle name="Input 5 2 6 2" xfId="19649" xr:uid="{00000000-0005-0000-0000-0000004A0000}"/>
    <cellStyle name="Input 5 2 6 2 2" xfId="19650" xr:uid="{00000000-0005-0000-0000-0000014A0000}"/>
    <cellStyle name="Input 5 2 6 2 2 2" xfId="19651" xr:uid="{00000000-0005-0000-0000-0000024A0000}"/>
    <cellStyle name="Input 5 2 6 2 2 2 2" xfId="19652" xr:uid="{00000000-0005-0000-0000-0000034A0000}"/>
    <cellStyle name="Input 5 2 6 2 3" xfId="19653" xr:uid="{00000000-0005-0000-0000-0000044A0000}"/>
    <cellStyle name="Input 5 2 6 2 3 2" xfId="19654" xr:uid="{00000000-0005-0000-0000-0000054A0000}"/>
    <cellStyle name="Input 5 2 6 3" xfId="19655" xr:uid="{00000000-0005-0000-0000-0000064A0000}"/>
    <cellStyle name="Input 5 2 6 3 2" xfId="19656" xr:uid="{00000000-0005-0000-0000-0000074A0000}"/>
    <cellStyle name="Input 5 2 7" xfId="19657" xr:uid="{00000000-0005-0000-0000-0000084A0000}"/>
    <cellStyle name="Input 5 2 7 2" xfId="19658" xr:uid="{00000000-0005-0000-0000-0000094A0000}"/>
    <cellStyle name="Input 5 2 7 2 2" xfId="19659" xr:uid="{00000000-0005-0000-0000-00000A4A0000}"/>
    <cellStyle name="Input 5 2 7 2 2 2" xfId="19660" xr:uid="{00000000-0005-0000-0000-00000B4A0000}"/>
    <cellStyle name="Input 5 2 7 2 2 2 2" xfId="19661" xr:uid="{00000000-0005-0000-0000-00000C4A0000}"/>
    <cellStyle name="Input 5 2 7 2 3" xfId="19662" xr:uid="{00000000-0005-0000-0000-00000D4A0000}"/>
    <cellStyle name="Input 5 2 7 2 3 2" xfId="19663" xr:uid="{00000000-0005-0000-0000-00000E4A0000}"/>
    <cellStyle name="Input 5 2 7 3" xfId="19664" xr:uid="{00000000-0005-0000-0000-00000F4A0000}"/>
    <cellStyle name="Input 5 2 7 3 2" xfId="19665" xr:uid="{00000000-0005-0000-0000-0000104A0000}"/>
    <cellStyle name="Input 5 2 8" xfId="19666" xr:uid="{00000000-0005-0000-0000-0000114A0000}"/>
    <cellStyle name="Input 5 2 8 2" xfId="19667" xr:uid="{00000000-0005-0000-0000-0000124A0000}"/>
    <cellStyle name="Input 5 2 8 2 2" xfId="19668" xr:uid="{00000000-0005-0000-0000-0000134A0000}"/>
    <cellStyle name="Input 5 2 8 2 2 2" xfId="19669" xr:uid="{00000000-0005-0000-0000-0000144A0000}"/>
    <cellStyle name="Input 5 2 8 2 2 2 2" xfId="19670" xr:uid="{00000000-0005-0000-0000-0000154A0000}"/>
    <cellStyle name="Input 5 2 8 2 3" xfId="19671" xr:uid="{00000000-0005-0000-0000-0000164A0000}"/>
    <cellStyle name="Input 5 2 8 2 3 2" xfId="19672" xr:uid="{00000000-0005-0000-0000-0000174A0000}"/>
    <cellStyle name="Input 5 2 8 3" xfId="19673" xr:uid="{00000000-0005-0000-0000-0000184A0000}"/>
    <cellStyle name="Input 5 2 8 3 2" xfId="19674" xr:uid="{00000000-0005-0000-0000-0000194A0000}"/>
    <cellStyle name="Input 5 2 9" xfId="19675" xr:uid="{00000000-0005-0000-0000-00001A4A0000}"/>
    <cellStyle name="Input 5 2 9 2" xfId="19676" xr:uid="{00000000-0005-0000-0000-00001B4A0000}"/>
    <cellStyle name="Input 5 2 9 2 2" xfId="19677" xr:uid="{00000000-0005-0000-0000-00001C4A0000}"/>
    <cellStyle name="Input 5 2 9 2 2 2" xfId="19678" xr:uid="{00000000-0005-0000-0000-00001D4A0000}"/>
    <cellStyle name="Input 5 2 9 2 2 2 2" xfId="19679" xr:uid="{00000000-0005-0000-0000-00001E4A0000}"/>
    <cellStyle name="Input 5 2 9 2 3" xfId="19680" xr:uid="{00000000-0005-0000-0000-00001F4A0000}"/>
    <cellStyle name="Input 5 2 9 2 3 2" xfId="19681" xr:uid="{00000000-0005-0000-0000-0000204A0000}"/>
    <cellStyle name="Input 5 2 9 3" xfId="19682" xr:uid="{00000000-0005-0000-0000-0000214A0000}"/>
    <cellStyle name="Input 5 2 9 3 2" xfId="19683" xr:uid="{00000000-0005-0000-0000-0000224A0000}"/>
    <cellStyle name="Input 5 3" xfId="19684" xr:uid="{00000000-0005-0000-0000-0000234A0000}"/>
    <cellStyle name="Input 5 3 2" xfId="19685" xr:uid="{00000000-0005-0000-0000-0000244A0000}"/>
    <cellStyle name="Input 5 3 2 2" xfId="19686" xr:uid="{00000000-0005-0000-0000-0000254A0000}"/>
    <cellStyle name="Input 5 3 2 2 2" xfId="19687" xr:uid="{00000000-0005-0000-0000-0000264A0000}"/>
    <cellStyle name="Input 5 3 3" xfId="19688" xr:uid="{00000000-0005-0000-0000-0000274A0000}"/>
    <cellStyle name="Input 5 3 3 2" xfId="19689" xr:uid="{00000000-0005-0000-0000-0000284A0000}"/>
    <cellStyle name="Input 5 4" xfId="19690" xr:uid="{00000000-0005-0000-0000-0000294A0000}"/>
    <cellStyle name="Input 5 5" xfId="19691" xr:uid="{00000000-0005-0000-0000-00002A4A0000}"/>
    <cellStyle name="Input 5 6" xfId="19692" xr:uid="{00000000-0005-0000-0000-00002B4A0000}"/>
    <cellStyle name="Input 5 7" xfId="19693" xr:uid="{00000000-0005-0000-0000-00002C4A0000}"/>
    <cellStyle name="Input 50" xfId="19694" xr:uid="{00000000-0005-0000-0000-00002D4A0000}"/>
    <cellStyle name="Input 51" xfId="19695" xr:uid="{00000000-0005-0000-0000-00002E4A0000}"/>
    <cellStyle name="Input 52" xfId="19696" xr:uid="{00000000-0005-0000-0000-00002F4A0000}"/>
    <cellStyle name="Input 53" xfId="19697" xr:uid="{00000000-0005-0000-0000-0000304A0000}"/>
    <cellStyle name="Input 6" xfId="513" xr:uid="{00000000-0005-0000-0000-0000314A0000}"/>
    <cellStyle name="Input 6 2" xfId="19698" xr:uid="{00000000-0005-0000-0000-0000324A0000}"/>
    <cellStyle name="Input 6 2 10" xfId="19699" xr:uid="{00000000-0005-0000-0000-0000334A0000}"/>
    <cellStyle name="Input 6 2 10 2" xfId="19700" xr:uid="{00000000-0005-0000-0000-0000344A0000}"/>
    <cellStyle name="Input 6 2 10 2 2" xfId="19701" xr:uid="{00000000-0005-0000-0000-0000354A0000}"/>
    <cellStyle name="Input 6 2 10 2 2 2" xfId="19702" xr:uid="{00000000-0005-0000-0000-0000364A0000}"/>
    <cellStyle name="Input 6 2 10 2 2 2 2" xfId="19703" xr:uid="{00000000-0005-0000-0000-0000374A0000}"/>
    <cellStyle name="Input 6 2 10 2 3" xfId="19704" xr:uid="{00000000-0005-0000-0000-0000384A0000}"/>
    <cellStyle name="Input 6 2 10 2 3 2" xfId="19705" xr:uid="{00000000-0005-0000-0000-0000394A0000}"/>
    <cellStyle name="Input 6 2 10 3" xfId="19706" xr:uid="{00000000-0005-0000-0000-00003A4A0000}"/>
    <cellStyle name="Input 6 2 10 3 2" xfId="19707" xr:uid="{00000000-0005-0000-0000-00003B4A0000}"/>
    <cellStyle name="Input 6 2 11" xfId="19708" xr:uid="{00000000-0005-0000-0000-00003C4A0000}"/>
    <cellStyle name="Input 6 2 11 2" xfId="19709" xr:uid="{00000000-0005-0000-0000-00003D4A0000}"/>
    <cellStyle name="Input 6 2 11 2 2" xfId="19710" xr:uid="{00000000-0005-0000-0000-00003E4A0000}"/>
    <cellStyle name="Input 6 2 11 2 2 2" xfId="19711" xr:uid="{00000000-0005-0000-0000-00003F4A0000}"/>
    <cellStyle name="Input 6 2 11 2 2 2 2" xfId="19712" xr:uid="{00000000-0005-0000-0000-0000404A0000}"/>
    <cellStyle name="Input 6 2 11 2 3" xfId="19713" xr:uid="{00000000-0005-0000-0000-0000414A0000}"/>
    <cellStyle name="Input 6 2 11 2 3 2" xfId="19714" xr:uid="{00000000-0005-0000-0000-0000424A0000}"/>
    <cellStyle name="Input 6 2 11 3" xfId="19715" xr:uid="{00000000-0005-0000-0000-0000434A0000}"/>
    <cellStyle name="Input 6 2 11 3 2" xfId="19716" xr:uid="{00000000-0005-0000-0000-0000444A0000}"/>
    <cellStyle name="Input 6 2 12" xfId="19717" xr:uid="{00000000-0005-0000-0000-0000454A0000}"/>
    <cellStyle name="Input 6 2 12 2" xfId="19718" xr:uid="{00000000-0005-0000-0000-0000464A0000}"/>
    <cellStyle name="Input 6 2 12 2 2" xfId="19719" xr:uid="{00000000-0005-0000-0000-0000474A0000}"/>
    <cellStyle name="Input 6 2 12 2 2 2" xfId="19720" xr:uid="{00000000-0005-0000-0000-0000484A0000}"/>
    <cellStyle name="Input 6 2 12 2 2 2 2" xfId="19721" xr:uid="{00000000-0005-0000-0000-0000494A0000}"/>
    <cellStyle name="Input 6 2 12 2 3" xfId="19722" xr:uid="{00000000-0005-0000-0000-00004A4A0000}"/>
    <cellStyle name="Input 6 2 12 2 3 2" xfId="19723" xr:uid="{00000000-0005-0000-0000-00004B4A0000}"/>
    <cellStyle name="Input 6 2 12 3" xfId="19724" xr:uid="{00000000-0005-0000-0000-00004C4A0000}"/>
    <cellStyle name="Input 6 2 12 3 2" xfId="19725" xr:uid="{00000000-0005-0000-0000-00004D4A0000}"/>
    <cellStyle name="Input 6 2 13" xfId="19726" xr:uid="{00000000-0005-0000-0000-00004E4A0000}"/>
    <cellStyle name="Input 6 2 13 2" xfId="19727" xr:uid="{00000000-0005-0000-0000-00004F4A0000}"/>
    <cellStyle name="Input 6 2 13 2 2" xfId="19728" xr:uid="{00000000-0005-0000-0000-0000504A0000}"/>
    <cellStyle name="Input 6 2 13 2 2 2" xfId="19729" xr:uid="{00000000-0005-0000-0000-0000514A0000}"/>
    <cellStyle name="Input 6 2 13 2 2 2 2" xfId="19730" xr:uid="{00000000-0005-0000-0000-0000524A0000}"/>
    <cellStyle name="Input 6 2 13 2 3" xfId="19731" xr:uid="{00000000-0005-0000-0000-0000534A0000}"/>
    <cellStyle name="Input 6 2 13 2 3 2" xfId="19732" xr:uid="{00000000-0005-0000-0000-0000544A0000}"/>
    <cellStyle name="Input 6 2 13 3" xfId="19733" xr:uid="{00000000-0005-0000-0000-0000554A0000}"/>
    <cellStyle name="Input 6 2 13 3 2" xfId="19734" xr:uid="{00000000-0005-0000-0000-0000564A0000}"/>
    <cellStyle name="Input 6 2 14" xfId="19735" xr:uid="{00000000-0005-0000-0000-0000574A0000}"/>
    <cellStyle name="Input 6 2 14 2" xfId="19736" xr:uid="{00000000-0005-0000-0000-0000584A0000}"/>
    <cellStyle name="Input 6 2 14 2 2" xfId="19737" xr:uid="{00000000-0005-0000-0000-0000594A0000}"/>
    <cellStyle name="Input 6 2 14 2 2 2" xfId="19738" xr:uid="{00000000-0005-0000-0000-00005A4A0000}"/>
    <cellStyle name="Input 6 2 14 2 2 2 2" xfId="19739" xr:uid="{00000000-0005-0000-0000-00005B4A0000}"/>
    <cellStyle name="Input 6 2 14 2 3" xfId="19740" xr:uid="{00000000-0005-0000-0000-00005C4A0000}"/>
    <cellStyle name="Input 6 2 14 2 3 2" xfId="19741" xr:uid="{00000000-0005-0000-0000-00005D4A0000}"/>
    <cellStyle name="Input 6 2 14 3" xfId="19742" xr:uid="{00000000-0005-0000-0000-00005E4A0000}"/>
    <cellStyle name="Input 6 2 14 3 2" xfId="19743" xr:uid="{00000000-0005-0000-0000-00005F4A0000}"/>
    <cellStyle name="Input 6 2 15" xfId="19744" xr:uid="{00000000-0005-0000-0000-0000604A0000}"/>
    <cellStyle name="Input 6 2 15 2" xfId="19745" xr:uid="{00000000-0005-0000-0000-0000614A0000}"/>
    <cellStyle name="Input 6 2 15 2 2" xfId="19746" xr:uid="{00000000-0005-0000-0000-0000624A0000}"/>
    <cellStyle name="Input 6 2 15 2 2 2" xfId="19747" xr:uid="{00000000-0005-0000-0000-0000634A0000}"/>
    <cellStyle name="Input 6 2 15 2 2 2 2" xfId="19748" xr:uid="{00000000-0005-0000-0000-0000644A0000}"/>
    <cellStyle name="Input 6 2 15 2 3" xfId="19749" xr:uid="{00000000-0005-0000-0000-0000654A0000}"/>
    <cellStyle name="Input 6 2 15 2 3 2" xfId="19750" xr:uid="{00000000-0005-0000-0000-0000664A0000}"/>
    <cellStyle name="Input 6 2 15 3" xfId="19751" xr:uid="{00000000-0005-0000-0000-0000674A0000}"/>
    <cellStyle name="Input 6 2 15 3 2" xfId="19752" xr:uid="{00000000-0005-0000-0000-0000684A0000}"/>
    <cellStyle name="Input 6 2 16" xfId="19753" xr:uid="{00000000-0005-0000-0000-0000694A0000}"/>
    <cellStyle name="Input 6 2 16 2" xfId="19754" xr:uid="{00000000-0005-0000-0000-00006A4A0000}"/>
    <cellStyle name="Input 6 2 16 2 2" xfId="19755" xr:uid="{00000000-0005-0000-0000-00006B4A0000}"/>
    <cellStyle name="Input 6 2 16 2 2 2" xfId="19756" xr:uid="{00000000-0005-0000-0000-00006C4A0000}"/>
    <cellStyle name="Input 6 2 16 2 2 2 2" xfId="19757" xr:uid="{00000000-0005-0000-0000-00006D4A0000}"/>
    <cellStyle name="Input 6 2 16 2 3" xfId="19758" xr:uid="{00000000-0005-0000-0000-00006E4A0000}"/>
    <cellStyle name="Input 6 2 16 2 3 2" xfId="19759" xr:uid="{00000000-0005-0000-0000-00006F4A0000}"/>
    <cellStyle name="Input 6 2 16 3" xfId="19760" xr:uid="{00000000-0005-0000-0000-0000704A0000}"/>
    <cellStyle name="Input 6 2 16 3 2" xfId="19761" xr:uid="{00000000-0005-0000-0000-0000714A0000}"/>
    <cellStyle name="Input 6 2 17" xfId="19762" xr:uid="{00000000-0005-0000-0000-0000724A0000}"/>
    <cellStyle name="Input 6 2 17 2" xfId="19763" xr:uid="{00000000-0005-0000-0000-0000734A0000}"/>
    <cellStyle name="Input 6 2 17 2 2" xfId="19764" xr:uid="{00000000-0005-0000-0000-0000744A0000}"/>
    <cellStyle name="Input 6 2 17 2 2 2" xfId="19765" xr:uid="{00000000-0005-0000-0000-0000754A0000}"/>
    <cellStyle name="Input 6 2 17 2 2 2 2" xfId="19766" xr:uid="{00000000-0005-0000-0000-0000764A0000}"/>
    <cellStyle name="Input 6 2 17 2 3" xfId="19767" xr:uid="{00000000-0005-0000-0000-0000774A0000}"/>
    <cellStyle name="Input 6 2 17 2 3 2" xfId="19768" xr:uid="{00000000-0005-0000-0000-0000784A0000}"/>
    <cellStyle name="Input 6 2 17 3" xfId="19769" xr:uid="{00000000-0005-0000-0000-0000794A0000}"/>
    <cellStyle name="Input 6 2 17 3 2" xfId="19770" xr:uid="{00000000-0005-0000-0000-00007A4A0000}"/>
    <cellStyle name="Input 6 2 18" xfId="19771" xr:uid="{00000000-0005-0000-0000-00007B4A0000}"/>
    <cellStyle name="Input 6 2 18 2" xfId="19772" xr:uid="{00000000-0005-0000-0000-00007C4A0000}"/>
    <cellStyle name="Input 6 2 18 2 2" xfId="19773" xr:uid="{00000000-0005-0000-0000-00007D4A0000}"/>
    <cellStyle name="Input 6 2 18 2 2 2" xfId="19774" xr:uid="{00000000-0005-0000-0000-00007E4A0000}"/>
    <cellStyle name="Input 6 2 18 2 2 2 2" xfId="19775" xr:uid="{00000000-0005-0000-0000-00007F4A0000}"/>
    <cellStyle name="Input 6 2 18 2 3" xfId="19776" xr:uid="{00000000-0005-0000-0000-0000804A0000}"/>
    <cellStyle name="Input 6 2 18 2 3 2" xfId="19777" xr:uid="{00000000-0005-0000-0000-0000814A0000}"/>
    <cellStyle name="Input 6 2 18 3" xfId="19778" xr:uid="{00000000-0005-0000-0000-0000824A0000}"/>
    <cellStyle name="Input 6 2 18 3 2" xfId="19779" xr:uid="{00000000-0005-0000-0000-0000834A0000}"/>
    <cellStyle name="Input 6 2 19" xfId="19780" xr:uid="{00000000-0005-0000-0000-0000844A0000}"/>
    <cellStyle name="Input 6 2 19 2" xfId="19781" xr:uid="{00000000-0005-0000-0000-0000854A0000}"/>
    <cellStyle name="Input 6 2 19 2 2" xfId="19782" xr:uid="{00000000-0005-0000-0000-0000864A0000}"/>
    <cellStyle name="Input 6 2 19 2 2 2" xfId="19783" xr:uid="{00000000-0005-0000-0000-0000874A0000}"/>
    <cellStyle name="Input 6 2 19 2 2 2 2" xfId="19784" xr:uid="{00000000-0005-0000-0000-0000884A0000}"/>
    <cellStyle name="Input 6 2 19 2 3" xfId="19785" xr:uid="{00000000-0005-0000-0000-0000894A0000}"/>
    <cellStyle name="Input 6 2 19 2 3 2" xfId="19786" xr:uid="{00000000-0005-0000-0000-00008A4A0000}"/>
    <cellStyle name="Input 6 2 19 3" xfId="19787" xr:uid="{00000000-0005-0000-0000-00008B4A0000}"/>
    <cellStyle name="Input 6 2 19 3 2" xfId="19788" xr:uid="{00000000-0005-0000-0000-00008C4A0000}"/>
    <cellStyle name="Input 6 2 2" xfId="19789" xr:uid="{00000000-0005-0000-0000-00008D4A0000}"/>
    <cellStyle name="Input 6 2 2 2" xfId="19790" xr:uid="{00000000-0005-0000-0000-00008E4A0000}"/>
    <cellStyle name="Input 6 2 2 2 2" xfId="19791" xr:uid="{00000000-0005-0000-0000-00008F4A0000}"/>
    <cellStyle name="Input 6 2 2 2 2 2" xfId="19792" xr:uid="{00000000-0005-0000-0000-0000904A0000}"/>
    <cellStyle name="Input 6 2 2 2 2 2 2" xfId="19793" xr:uid="{00000000-0005-0000-0000-0000914A0000}"/>
    <cellStyle name="Input 6 2 2 2 3" xfId="19794" xr:uid="{00000000-0005-0000-0000-0000924A0000}"/>
    <cellStyle name="Input 6 2 2 2 3 2" xfId="19795" xr:uid="{00000000-0005-0000-0000-0000934A0000}"/>
    <cellStyle name="Input 6 2 2 3" xfId="19796" xr:uid="{00000000-0005-0000-0000-0000944A0000}"/>
    <cellStyle name="Input 6 2 2 3 2" xfId="19797" xr:uid="{00000000-0005-0000-0000-0000954A0000}"/>
    <cellStyle name="Input 6 2 20" xfId="19798" xr:uid="{00000000-0005-0000-0000-0000964A0000}"/>
    <cellStyle name="Input 6 2 20 2" xfId="19799" xr:uid="{00000000-0005-0000-0000-0000974A0000}"/>
    <cellStyle name="Input 6 2 20 2 2" xfId="19800" xr:uid="{00000000-0005-0000-0000-0000984A0000}"/>
    <cellStyle name="Input 6 2 20 2 2 2" xfId="19801" xr:uid="{00000000-0005-0000-0000-0000994A0000}"/>
    <cellStyle name="Input 6 2 20 2 2 2 2" xfId="19802" xr:uid="{00000000-0005-0000-0000-00009A4A0000}"/>
    <cellStyle name="Input 6 2 20 2 3" xfId="19803" xr:uid="{00000000-0005-0000-0000-00009B4A0000}"/>
    <cellStyle name="Input 6 2 20 2 3 2" xfId="19804" xr:uid="{00000000-0005-0000-0000-00009C4A0000}"/>
    <cellStyle name="Input 6 2 20 3" xfId="19805" xr:uid="{00000000-0005-0000-0000-00009D4A0000}"/>
    <cellStyle name="Input 6 2 20 3 2" xfId="19806" xr:uid="{00000000-0005-0000-0000-00009E4A0000}"/>
    <cellStyle name="Input 6 2 21" xfId="19807" xr:uid="{00000000-0005-0000-0000-00009F4A0000}"/>
    <cellStyle name="Input 6 2 21 2" xfId="19808" xr:uid="{00000000-0005-0000-0000-0000A04A0000}"/>
    <cellStyle name="Input 6 2 21 2 2" xfId="19809" xr:uid="{00000000-0005-0000-0000-0000A14A0000}"/>
    <cellStyle name="Input 6 2 21 2 2 2" xfId="19810" xr:uid="{00000000-0005-0000-0000-0000A24A0000}"/>
    <cellStyle name="Input 6 2 21 3" xfId="19811" xr:uid="{00000000-0005-0000-0000-0000A34A0000}"/>
    <cellStyle name="Input 6 2 21 3 2" xfId="19812" xr:uid="{00000000-0005-0000-0000-0000A44A0000}"/>
    <cellStyle name="Input 6 2 22" xfId="19813" xr:uid="{00000000-0005-0000-0000-0000A54A0000}"/>
    <cellStyle name="Input 6 2 22 2" xfId="19814" xr:uid="{00000000-0005-0000-0000-0000A64A0000}"/>
    <cellStyle name="Input 6 2 22 2 2" xfId="19815" xr:uid="{00000000-0005-0000-0000-0000A74A0000}"/>
    <cellStyle name="Input 6 2 23" xfId="19816" xr:uid="{00000000-0005-0000-0000-0000A84A0000}"/>
    <cellStyle name="Input 6 2 3" xfId="19817" xr:uid="{00000000-0005-0000-0000-0000A94A0000}"/>
    <cellStyle name="Input 6 2 3 2" xfId="19818" xr:uid="{00000000-0005-0000-0000-0000AA4A0000}"/>
    <cellStyle name="Input 6 2 3 2 2" xfId="19819" xr:uid="{00000000-0005-0000-0000-0000AB4A0000}"/>
    <cellStyle name="Input 6 2 3 2 2 2" xfId="19820" xr:uid="{00000000-0005-0000-0000-0000AC4A0000}"/>
    <cellStyle name="Input 6 2 3 2 2 2 2" xfId="19821" xr:uid="{00000000-0005-0000-0000-0000AD4A0000}"/>
    <cellStyle name="Input 6 2 3 2 3" xfId="19822" xr:uid="{00000000-0005-0000-0000-0000AE4A0000}"/>
    <cellStyle name="Input 6 2 3 2 3 2" xfId="19823" xr:uid="{00000000-0005-0000-0000-0000AF4A0000}"/>
    <cellStyle name="Input 6 2 3 3" xfId="19824" xr:uid="{00000000-0005-0000-0000-0000B04A0000}"/>
    <cellStyle name="Input 6 2 3 3 2" xfId="19825" xr:uid="{00000000-0005-0000-0000-0000B14A0000}"/>
    <cellStyle name="Input 6 2 4" xfId="19826" xr:uid="{00000000-0005-0000-0000-0000B24A0000}"/>
    <cellStyle name="Input 6 2 4 2" xfId="19827" xr:uid="{00000000-0005-0000-0000-0000B34A0000}"/>
    <cellStyle name="Input 6 2 4 2 2" xfId="19828" xr:uid="{00000000-0005-0000-0000-0000B44A0000}"/>
    <cellStyle name="Input 6 2 4 2 2 2" xfId="19829" xr:uid="{00000000-0005-0000-0000-0000B54A0000}"/>
    <cellStyle name="Input 6 2 4 2 2 2 2" xfId="19830" xr:uid="{00000000-0005-0000-0000-0000B64A0000}"/>
    <cellStyle name="Input 6 2 4 2 3" xfId="19831" xr:uid="{00000000-0005-0000-0000-0000B74A0000}"/>
    <cellStyle name="Input 6 2 4 2 3 2" xfId="19832" xr:uid="{00000000-0005-0000-0000-0000B84A0000}"/>
    <cellStyle name="Input 6 2 4 3" xfId="19833" xr:uid="{00000000-0005-0000-0000-0000B94A0000}"/>
    <cellStyle name="Input 6 2 4 3 2" xfId="19834" xr:uid="{00000000-0005-0000-0000-0000BA4A0000}"/>
    <cellStyle name="Input 6 2 5" xfId="19835" xr:uid="{00000000-0005-0000-0000-0000BB4A0000}"/>
    <cellStyle name="Input 6 2 5 2" xfId="19836" xr:uid="{00000000-0005-0000-0000-0000BC4A0000}"/>
    <cellStyle name="Input 6 2 5 2 2" xfId="19837" xr:uid="{00000000-0005-0000-0000-0000BD4A0000}"/>
    <cellStyle name="Input 6 2 5 2 2 2" xfId="19838" xr:uid="{00000000-0005-0000-0000-0000BE4A0000}"/>
    <cellStyle name="Input 6 2 5 2 2 2 2" xfId="19839" xr:uid="{00000000-0005-0000-0000-0000BF4A0000}"/>
    <cellStyle name="Input 6 2 5 2 3" xfId="19840" xr:uid="{00000000-0005-0000-0000-0000C04A0000}"/>
    <cellStyle name="Input 6 2 5 2 3 2" xfId="19841" xr:uid="{00000000-0005-0000-0000-0000C14A0000}"/>
    <cellStyle name="Input 6 2 5 3" xfId="19842" xr:uid="{00000000-0005-0000-0000-0000C24A0000}"/>
    <cellStyle name="Input 6 2 5 3 2" xfId="19843" xr:uid="{00000000-0005-0000-0000-0000C34A0000}"/>
    <cellStyle name="Input 6 2 6" xfId="19844" xr:uid="{00000000-0005-0000-0000-0000C44A0000}"/>
    <cellStyle name="Input 6 2 6 2" xfId="19845" xr:uid="{00000000-0005-0000-0000-0000C54A0000}"/>
    <cellStyle name="Input 6 2 6 2 2" xfId="19846" xr:uid="{00000000-0005-0000-0000-0000C64A0000}"/>
    <cellStyle name="Input 6 2 6 2 2 2" xfId="19847" xr:uid="{00000000-0005-0000-0000-0000C74A0000}"/>
    <cellStyle name="Input 6 2 6 2 2 2 2" xfId="19848" xr:uid="{00000000-0005-0000-0000-0000C84A0000}"/>
    <cellStyle name="Input 6 2 6 2 3" xfId="19849" xr:uid="{00000000-0005-0000-0000-0000C94A0000}"/>
    <cellStyle name="Input 6 2 6 2 3 2" xfId="19850" xr:uid="{00000000-0005-0000-0000-0000CA4A0000}"/>
    <cellStyle name="Input 6 2 6 3" xfId="19851" xr:uid="{00000000-0005-0000-0000-0000CB4A0000}"/>
    <cellStyle name="Input 6 2 6 3 2" xfId="19852" xr:uid="{00000000-0005-0000-0000-0000CC4A0000}"/>
    <cellStyle name="Input 6 2 7" xfId="19853" xr:uid="{00000000-0005-0000-0000-0000CD4A0000}"/>
    <cellStyle name="Input 6 2 7 2" xfId="19854" xr:uid="{00000000-0005-0000-0000-0000CE4A0000}"/>
    <cellStyle name="Input 6 2 7 2 2" xfId="19855" xr:uid="{00000000-0005-0000-0000-0000CF4A0000}"/>
    <cellStyle name="Input 6 2 7 2 2 2" xfId="19856" xr:uid="{00000000-0005-0000-0000-0000D04A0000}"/>
    <cellStyle name="Input 6 2 7 2 2 2 2" xfId="19857" xr:uid="{00000000-0005-0000-0000-0000D14A0000}"/>
    <cellStyle name="Input 6 2 7 2 3" xfId="19858" xr:uid="{00000000-0005-0000-0000-0000D24A0000}"/>
    <cellStyle name="Input 6 2 7 2 3 2" xfId="19859" xr:uid="{00000000-0005-0000-0000-0000D34A0000}"/>
    <cellStyle name="Input 6 2 7 3" xfId="19860" xr:uid="{00000000-0005-0000-0000-0000D44A0000}"/>
    <cellStyle name="Input 6 2 7 3 2" xfId="19861" xr:uid="{00000000-0005-0000-0000-0000D54A0000}"/>
    <cellStyle name="Input 6 2 8" xfId="19862" xr:uid="{00000000-0005-0000-0000-0000D64A0000}"/>
    <cellStyle name="Input 6 2 8 2" xfId="19863" xr:uid="{00000000-0005-0000-0000-0000D74A0000}"/>
    <cellStyle name="Input 6 2 8 2 2" xfId="19864" xr:uid="{00000000-0005-0000-0000-0000D84A0000}"/>
    <cellStyle name="Input 6 2 8 2 2 2" xfId="19865" xr:uid="{00000000-0005-0000-0000-0000D94A0000}"/>
    <cellStyle name="Input 6 2 8 2 2 2 2" xfId="19866" xr:uid="{00000000-0005-0000-0000-0000DA4A0000}"/>
    <cellStyle name="Input 6 2 8 2 3" xfId="19867" xr:uid="{00000000-0005-0000-0000-0000DB4A0000}"/>
    <cellStyle name="Input 6 2 8 2 3 2" xfId="19868" xr:uid="{00000000-0005-0000-0000-0000DC4A0000}"/>
    <cellStyle name="Input 6 2 8 3" xfId="19869" xr:uid="{00000000-0005-0000-0000-0000DD4A0000}"/>
    <cellStyle name="Input 6 2 8 3 2" xfId="19870" xr:uid="{00000000-0005-0000-0000-0000DE4A0000}"/>
    <cellStyle name="Input 6 2 9" xfId="19871" xr:uid="{00000000-0005-0000-0000-0000DF4A0000}"/>
    <cellStyle name="Input 6 2 9 2" xfId="19872" xr:uid="{00000000-0005-0000-0000-0000E04A0000}"/>
    <cellStyle name="Input 6 2 9 2 2" xfId="19873" xr:uid="{00000000-0005-0000-0000-0000E14A0000}"/>
    <cellStyle name="Input 6 2 9 2 2 2" xfId="19874" xr:uid="{00000000-0005-0000-0000-0000E24A0000}"/>
    <cellStyle name="Input 6 2 9 2 2 2 2" xfId="19875" xr:uid="{00000000-0005-0000-0000-0000E34A0000}"/>
    <cellStyle name="Input 6 2 9 2 3" xfId="19876" xr:uid="{00000000-0005-0000-0000-0000E44A0000}"/>
    <cellStyle name="Input 6 2 9 2 3 2" xfId="19877" xr:uid="{00000000-0005-0000-0000-0000E54A0000}"/>
    <cellStyle name="Input 6 2 9 3" xfId="19878" xr:uid="{00000000-0005-0000-0000-0000E64A0000}"/>
    <cellStyle name="Input 6 2 9 3 2" xfId="19879" xr:uid="{00000000-0005-0000-0000-0000E74A0000}"/>
    <cellStyle name="Input 6 3" xfId="19880" xr:uid="{00000000-0005-0000-0000-0000E84A0000}"/>
    <cellStyle name="Input 6 3 2" xfId="19881" xr:uid="{00000000-0005-0000-0000-0000E94A0000}"/>
    <cellStyle name="Input 6 3 2 2" xfId="19882" xr:uid="{00000000-0005-0000-0000-0000EA4A0000}"/>
    <cellStyle name="Input 6 3 2 2 2" xfId="19883" xr:uid="{00000000-0005-0000-0000-0000EB4A0000}"/>
    <cellStyle name="Input 6 3 3" xfId="19884" xr:uid="{00000000-0005-0000-0000-0000EC4A0000}"/>
    <cellStyle name="Input 6 3 3 2" xfId="19885" xr:uid="{00000000-0005-0000-0000-0000ED4A0000}"/>
    <cellStyle name="Input 6 3 4" xfId="19886" xr:uid="{00000000-0005-0000-0000-0000EE4A0000}"/>
    <cellStyle name="Input 6 4" xfId="19887" xr:uid="{00000000-0005-0000-0000-0000EF4A0000}"/>
    <cellStyle name="Input 6 5" xfId="19888" xr:uid="{00000000-0005-0000-0000-0000F04A0000}"/>
    <cellStyle name="Input 7" xfId="569" xr:uid="{00000000-0005-0000-0000-0000F14A0000}"/>
    <cellStyle name="Input 7 2" xfId="19889" xr:uid="{00000000-0005-0000-0000-0000F24A0000}"/>
    <cellStyle name="Input 7 2 10" xfId="19890" xr:uid="{00000000-0005-0000-0000-0000F34A0000}"/>
    <cellStyle name="Input 7 2 10 2" xfId="19891" xr:uid="{00000000-0005-0000-0000-0000F44A0000}"/>
    <cellStyle name="Input 7 2 10 2 2" xfId="19892" xr:uid="{00000000-0005-0000-0000-0000F54A0000}"/>
    <cellStyle name="Input 7 2 10 2 2 2" xfId="19893" xr:uid="{00000000-0005-0000-0000-0000F64A0000}"/>
    <cellStyle name="Input 7 2 10 2 2 2 2" xfId="19894" xr:uid="{00000000-0005-0000-0000-0000F74A0000}"/>
    <cellStyle name="Input 7 2 10 2 3" xfId="19895" xr:uid="{00000000-0005-0000-0000-0000F84A0000}"/>
    <cellStyle name="Input 7 2 10 2 3 2" xfId="19896" xr:uid="{00000000-0005-0000-0000-0000F94A0000}"/>
    <cellStyle name="Input 7 2 10 3" xfId="19897" xr:uid="{00000000-0005-0000-0000-0000FA4A0000}"/>
    <cellStyle name="Input 7 2 10 3 2" xfId="19898" xr:uid="{00000000-0005-0000-0000-0000FB4A0000}"/>
    <cellStyle name="Input 7 2 11" xfId="19899" xr:uid="{00000000-0005-0000-0000-0000FC4A0000}"/>
    <cellStyle name="Input 7 2 11 2" xfId="19900" xr:uid="{00000000-0005-0000-0000-0000FD4A0000}"/>
    <cellStyle name="Input 7 2 11 2 2" xfId="19901" xr:uid="{00000000-0005-0000-0000-0000FE4A0000}"/>
    <cellStyle name="Input 7 2 11 2 2 2" xfId="19902" xr:uid="{00000000-0005-0000-0000-0000FF4A0000}"/>
    <cellStyle name="Input 7 2 11 2 2 2 2" xfId="19903" xr:uid="{00000000-0005-0000-0000-0000004B0000}"/>
    <cellStyle name="Input 7 2 11 2 3" xfId="19904" xr:uid="{00000000-0005-0000-0000-0000014B0000}"/>
    <cellStyle name="Input 7 2 11 2 3 2" xfId="19905" xr:uid="{00000000-0005-0000-0000-0000024B0000}"/>
    <cellStyle name="Input 7 2 11 3" xfId="19906" xr:uid="{00000000-0005-0000-0000-0000034B0000}"/>
    <cellStyle name="Input 7 2 11 3 2" xfId="19907" xr:uid="{00000000-0005-0000-0000-0000044B0000}"/>
    <cellStyle name="Input 7 2 12" xfId="19908" xr:uid="{00000000-0005-0000-0000-0000054B0000}"/>
    <cellStyle name="Input 7 2 12 2" xfId="19909" xr:uid="{00000000-0005-0000-0000-0000064B0000}"/>
    <cellStyle name="Input 7 2 12 2 2" xfId="19910" xr:uid="{00000000-0005-0000-0000-0000074B0000}"/>
    <cellStyle name="Input 7 2 12 2 2 2" xfId="19911" xr:uid="{00000000-0005-0000-0000-0000084B0000}"/>
    <cellStyle name="Input 7 2 12 2 2 2 2" xfId="19912" xr:uid="{00000000-0005-0000-0000-0000094B0000}"/>
    <cellStyle name="Input 7 2 12 2 3" xfId="19913" xr:uid="{00000000-0005-0000-0000-00000A4B0000}"/>
    <cellStyle name="Input 7 2 12 2 3 2" xfId="19914" xr:uid="{00000000-0005-0000-0000-00000B4B0000}"/>
    <cellStyle name="Input 7 2 12 3" xfId="19915" xr:uid="{00000000-0005-0000-0000-00000C4B0000}"/>
    <cellStyle name="Input 7 2 12 3 2" xfId="19916" xr:uid="{00000000-0005-0000-0000-00000D4B0000}"/>
    <cellStyle name="Input 7 2 13" xfId="19917" xr:uid="{00000000-0005-0000-0000-00000E4B0000}"/>
    <cellStyle name="Input 7 2 13 2" xfId="19918" xr:uid="{00000000-0005-0000-0000-00000F4B0000}"/>
    <cellStyle name="Input 7 2 13 2 2" xfId="19919" xr:uid="{00000000-0005-0000-0000-0000104B0000}"/>
    <cellStyle name="Input 7 2 13 2 2 2" xfId="19920" xr:uid="{00000000-0005-0000-0000-0000114B0000}"/>
    <cellStyle name="Input 7 2 13 2 2 2 2" xfId="19921" xr:uid="{00000000-0005-0000-0000-0000124B0000}"/>
    <cellStyle name="Input 7 2 13 2 3" xfId="19922" xr:uid="{00000000-0005-0000-0000-0000134B0000}"/>
    <cellStyle name="Input 7 2 13 2 3 2" xfId="19923" xr:uid="{00000000-0005-0000-0000-0000144B0000}"/>
    <cellStyle name="Input 7 2 13 3" xfId="19924" xr:uid="{00000000-0005-0000-0000-0000154B0000}"/>
    <cellStyle name="Input 7 2 13 3 2" xfId="19925" xr:uid="{00000000-0005-0000-0000-0000164B0000}"/>
    <cellStyle name="Input 7 2 14" xfId="19926" xr:uid="{00000000-0005-0000-0000-0000174B0000}"/>
    <cellStyle name="Input 7 2 14 2" xfId="19927" xr:uid="{00000000-0005-0000-0000-0000184B0000}"/>
    <cellStyle name="Input 7 2 14 2 2" xfId="19928" xr:uid="{00000000-0005-0000-0000-0000194B0000}"/>
    <cellStyle name="Input 7 2 14 2 2 2" xfId="19929" xr:uid="{00000000-0005-0000-0000-00001A4B0000}"/>
    <cellStyle name="Input 7 2 14 2 2 2 2" xfId="19930" xr:uid="{00000000-0005-0000-0000-00001B4B0000}"/>
    <cellStyle name="Input 7 2 14 2 3" xfId="19931" xr:uid="{00000000-0005-0000-0000-00001C4B0000}"/>
    <cellStyle name="Input 7 2 14 2 3 2" xfId="19932" xr:uid="{00000000-0005-0000-0000-00001D4B0000}"/>
    <cellStyle name="Input 7 2 14 3" xfId="19933" xr:uid="{00000000-0005-0000-0000-00001E4B0000}"/>
    <cellStyle name="Input 7 2 14 3 2" xfId="19934" xr:uid="{00000000-0005-0000-0000-00001F4B0000}"/>
    <cellStyle name="Input 7 2 15" xfId="19935" xr:uid="{00000000-0005-0000-0000-0000204B0000}"/>
    <cellStyle name="Input 7 2 15 2" xfId="19936" xr:uid="{00000000-0005-0000-0000-0000214B0000}"/>
    <cellStyle name="Input 7 2 15 2 2" xfId="19937" xr:uid="{00000000-0005-0000-0000-0000224B0000}"/>
    <cellStyle name="Input 7 2 15 2 2 2" xfId="19938" xr:uid="{00000000-0005-0000-0000-0000234B0000}"/>
    <cellStyle name="Input 7 2 15 2 2 2 2" xfId="19939" xr:uid="{00000000-0005-0000-0000-0000244B0000}"/>
    <cellStyle name="Input 7 2 15 2 3" xfId="19940" xr:uid="{00000000-0005-0000-0000-0000254B0000}"/>
    <cellStyle name="Input 7 2 15 2 3 2" xfId="19941" xr:uid="{00000000-0005-0000-0000-0000264B0000}"/>
    <cellStyle name="Input 7 2 15 3" xfId="19942" xr:uid="{00000000-0005-0000-0000-0000274B0000}"/>
    <cellStyle name="Input 7 2 15 3 2" xfId="19943" xr:uid="{00000000-0005-0000-0000-0000284B0000}"/>
    <cellStyle name="Input 7 2 16" xfId="19944" xr:uid="{00000000-0005-0000-0000-0000294B0000}"/>
    <cellStyle name="Input 7 2 16 2" xfId="19945" xr:uid="{00000000-0005-0000-0000-00002A4B0000}"/>
    <cellStyle name="Input 7 2 16 2 2" xfId="19946" xr:uid="{00000000-0005-0000-0000-00002B4B0000}"/>
    <cellStyle name="Input 7 2 16 2 2 2" xfId="19947" xr:uid="{00000000-0005-0000-0000-00002C4B0000}"/>
    <cellStyle name="Input 7 2 16 2 2 2 2" xfId="19948" xr:uid="{00000000-0005-0000-0000-00002D4B0000}"/>
    <cellStyle name="Input 7 2 16 2 3" xfId="19949" xr:uid="{00000000-0005-0000-0000-00002E4B0000}"/>
    <cellStyle name="Input 7 2 16 2 3 2" xfId="19950" xr:uid="{00000000-0005-0000-0000-00002F4B0000}"/>
    <cellStyle name="Input 7 2 16 3" xfId="19951" xr:uid="{00000000-0005-0000-0000-0000304B0000}"/>
    <cellStyle name="Input 7 2 16 3 2" xfId="19952" xr:uid="{00000000-0005-0000-0000-0000314B0000}"/>
    <cellStyle name="Input 7 2 17" xfId="19953" xr:uid="{00000000-0005-0000-0000-0000324B0000}"/>
    <cellStyle name="Input 7 2 17 2" xfId="19954" xr:uid="{00000000-0005-0000-0000-0000334B0000}"/>
    <cellStyle name="Input 7 2 17 2 2" xfId="19955" xr:uid="{00000000-0005-0000-0000-0000344B0000}"/>
    <cellStyle name="Input 7 2 17 2 2 2" xfId="19956" xr:uid="{00000000-0005-0000-0000-0000354B0000}"/>
    <cellStyle name="Input 7 2 17 2 2 2 2" xfId="19957" xr:uid="{00000000-0005-0000-0000-0000364B0000}"/>
    <cellStyle name="Input 7 2 17 2 3" xfId="19958" xr:uid="{00000000-0005-0000-0000-0000374B0000}"/>
    <cellStyle name="Input 7 2 17 2 3 2" xfId="19959" xr:uid="{00000000-0005-0000-0000-0000384B0000}"/>
    <cellStyle name="Input 7 2 17 3" xfId="19960" xr:uid="{00000000-0005-0000-0000-0000394B0000}"/>
    <cellStyle name="Input 7 2 17 3 2" xfId="19961" xr:uid="{00000000-0005-0000-0000-00003A4B0000}"/>
    <cellStyle name="Input 7 2 18" xfId="19962" xr:uid="{00000000-0005-0000-0000-00003B4B0000}"/>
    <cellStyle name="Input 7 2 18 2" xfId="19963" xr:uid="{00000000-0005-0000-0000-00003C4B0000}"/>
    <cellStyle name="Input 7 2 18 2 2" xfId="19964" xr:uid="{00000000-0005-0000-0000-00003D4B0000}"/>
    <cellStyle name="Input 7 2 18 2 2 2" xfId="19965" xr:uid="{00000000-0005-0000-0000-00003E4B0000}"/>
    <cellStyle name="Input 7 2 18 2 2 2 2" xfId="19966" xr:uid="{00000000-0005-0000-0000-00003F4B0000}"/>
    <cellStyle name="Input 7 2 18 2 3" xfId="19967" xr:uid="{00000000-0005-0000-0000-0000404B0000}"/>
    <cellStyle name="Input 7 2 18 2 3 2" xfId="19968" xr:uid="{00000000-0005-0000-0000-0000414B0000}"/>
    <cellStyle name="Input 7 2 18 3" xfId="19969" xr:uid="{00000000-0005-0000-0000-0000424B0000}"/>
    <cellStyle name="Input 7 2 18 3 2" xfId="19970" xr:uid="{00000000-0005-0000-0000-0000434B0000}"/>
    <cellStyle name="Input 7 2 19" xfId="19971" xr:uid="{00000000-0005-0000-0000-0000444B0000}"/>
    <cellStyle name="Input 7 2 19 2" xfId="19972" xr:uid="{00000000-0005-0000-0000-0000454B0000}"/>
    <cellStyle name="Input 7 2 19 2 2" xfId="19973" xr:uid="{00000000-0005-0000-0000-0000464B0000}"/>
    <cellStyle name="Input 7 2 19 2 2 2" xfId="19974" xr:uid="{00000000-0005-0000-0000-0000474B0000}"/>
    <cellStyle name="Input 7 2 19 2 2 2 2" xfId="19975" xr:uid="{00000000-0005-0000-0000-0000484B0000}"/>
    <cellStyle name="Input 7 2 19 2 3" xfId="19976" xr:uid="{00000000-0005-0000-0000-0000494B0000}"/>
    <cellStyle name="Input 7 2 19 2 3 2" xfId="19977" xr:uid="{00000000-0005-0000-0000-00004A4B0000}"/>
    <cellStyle name="Input 7 2 19 3" xfId="19978" xr:uid="{00000000-0005-0000-0000-00004B4B0000}"/>
    <cellStyle name="Input 7 2 19 3 2" xfId="19979" xr:uid="{00000000-0005-0000-0000-00004C4B0000}"/>
    <cellStyle name="Input 7 2 2" xfId="19980" xr:uid="{00000000-0005-0000-0000-00004D4B0000}"/>
    <cellStyle name="Input 7 2 2 2" xfId="19981" xr:uid="{00000000-0005-0000-0000-00004E4B0000}"/>
    <cellStyle name="Input 7 2 2 2 2" xfId="19982" xr:uid="{00000000-0005-0000-0000-00004F4B0000}"/>
    <cellStyle name="Input 7 2 2 2 2 2" xfId="19983" xr:uid="{00000000-0005-0000-0000-0000504B0000}"/>
    <cellStyle name="Input 7 2 2 2 2 2 2" xfId="19984" xr:uid="{00000000-0005-0000-0000-0000514B0000}"/>
    <cellStyle name="Input 7 2 2 2 3" xfId="19985" xr:uid="{00000000-0005-0000-0000-0000524B0000}"/>
    <cellStyle name="Input 7 2 2 2 3 2" xfId="19986" xr:uid="{00000000-0005-0000-0000-0000534B0000}"/>
    <cellStyle name="Input 7 2 2 3" xfId="19987" xr:uid="{00000000-0005-0000-0000-0000544B0000}"/>
    <cellStyle name="Input 7 2 2 3 2" xfId="19988" xr:uid="{00000000-0005-0000-0000-0000554B0000}"/>
    <cellStyle name="Input 7 2 20" xfId="19989" xr:uid="{00000000-0005-0000-0000-0000564B0000}"/>
    <cellStyle name="Input 7 2 20 2" xfId="19990" xr:uid="{00000000-0005-0000-0000-0000574B0000}"/>
    <cellStyle name="Input 7 2 20 2 2" xfId="19991" xr:uid="{00000000-0005-0000-0000-0000584B0000}"/>
    <cellStyle name="Input 7 2 20 2 2 2" xfId="19992" xr:uid="{00000000-0005-0000-0000-0000594B0000}"/>
    <cellStyle name="Input 7 2 20 2 2 2 2" xfId="19993" xr:uid="{00000000-0005-0000-0000-00005A4B0000}"/>
    <cellStyle name="Input 7 2 20 2 3" xfId="19994" xr:uid="{00000000-0005-0000-0000-00005B4B0000}"/>
    <cellStyle name="Input 7 2 20 2 3 2" xfId="19995" xr:uid="{00000000-0005-0000-0000-00005C4B0000}"/>
    <cellStyle name="Input 7 2 20 3" xfId="19996" xr:uid="{00000000-0005-0000-0000-00005D4B0000}"/>
    <cellStyle name="Input 7 2 20 3 2" xfId="19997" xr:uid="{00000000-0005-0000-0000-00005E4B0000}"/>
    <cellStyle name="Input 7 2 21" xfId="19998" xr:uid="{00000000-0005-0000-0000-00005F4B0000}"/>
    <cellStyle name="Input 7 2 21 2" xfId="19999" xr:uid="{00000000-0005-0000-0000-0000604B0000}"/>
    <cellStyle name="Input 7 2 21 2 2" xfId="20000" xr:uid="{00000000-0005-0000-0000-0000614B0000}"/>
    <cellStyle name="Input 7 2 21 2 2 2" xfId="20001" xr:uid="{00000000-0005-0000-0000-0000624B0000}"/>
    <cellStyle name="Input 7 2 21 3" xfId="20002" xr:uid="{00000000-0005-0000-0000-0000634B0000}"/>
    <cellStyle name="Input 7 2 21 3 2" xfId="20003" xr:uid="{00000000-0005-0000-0000-0000644B0000}"/>
    <cellStyle name="Input 7 2 22" xfId="20004" xr:uid="{00000000-0005-0000-0000-0000654B0000}"/>
    <cellStyle name="Input 7 2 22 2" xfId="20005" xr:uid="{00000000-0005-0000-0000-0000664B0000}"/>
    <cellStyle name="Input 7 2 22 2 2" xfId="20006" xr:uid="{00000000-0005-0000-0000-0000674B0000}"/>
    <cellStyle name="Input 7 2 23" xfId="20007" xr:uid="{00000000-0005-0000-0000-0000684B0000}"/>
    <cellStyle name="Input 7 2 3" xfId="20008" xr:uid="{00000000-0005-0000-0000-0000694B0000}"/>
    <cellStyle name="Input 7 2 3 2" xfId="20009" xr:uid="{00000000-0005-0000-0000-00006A4B0000}"/>
    <cellStyle name="Input 7 2 3 2 2" xfId="20010" xr:uid="{00000000-0005-0000-0000-00006B4B0000}"/>
    <cellStyle name="Input 7 2 3 2 2 2" xfId="20011" xr:uid="{00000000-0005-0000-0000-00006C4B0000}"/>
    <cellStyle name="Input 7 2 3 2 2 2 2" xfId="20012" xr:uid="{00000000-0005-0000-0000-00006D4B0000}"/>
    <cellStyle name="Input 7 2 3 2 3" xfId="20013" xr:uid="{00000000-0005-0000-0000-00006E4B0000}"/>
    <cellStyle name="Input 7 2 3 2 3 2" xfId="20014" xr:uid="{00000000-0005-0000-0000-00006F4B0000}"/>
    <cellStyle name="Input 7 2 3 3" xfId="20015" xr:uid="{00000000-0005-0000-0000-0000704B0000}"/>
    <cellStyle name="Input 7 2 3 3 2" xfId="20016" xr:uid="{00000000-0005-0000-0000-0000714B0000}"/>
    <cellStyle name="Input 7 2 4" xfId="20017" xr:uid="{00000000-0005-0000-0000-0000724B0000}"/>
    <cellStyle name="Input 7 2 4 2" xfId="20018" xr:uid="{00000000-0005-0000-0000-0000734B0000}"/>
    <cellStyle name="Input 7 2 4 2 2" xfId="20019" xr:uid="{00000000-0005-0000-0000-0000744B0000}"/>
    <cellStyle name="Input 7 2 4 2 2 2" xfId="20020" xr:uid="{00000000-0005-0000-0000-0000754B0000}"/>
    <cellStyle name="Input 7 2 4 2 2 2 2" xfId="20021" xr:uid="{00000000-0005-0000-0000-0000764B0000}"/>
    <cellStyle name="Input 7 2 4 2 3" xfId="20022" xr:uid="{00000000-0005-0000-0000-0000774B0000}"/>
    <cellStyle name="Input 7 2 4 2 3 2" xfId="20023" xr:uid="{00000000-0005-0000-0000-0000784B0000}"/>
    <cellStyle name="Input 7 2 4 3" xfId="20024" xr:uid="{00000000-0005-0000-0000-0000794B0000}"/>
    <cellStyle name="Input 7 2 4 3 2" xfId="20025" xr:uid="{00000000-0005-0000-0000-00007A4B0000}"/>
    <cellStyle name="Input 7 2 5" xfId="20026" xr:uid="{00000000-0005-0000-0000-00007B4B0000}"/>
    <cellStyle name="Input 7 2 5 2" xfId="20027" xr:uid="{00000000-0005-0000-0000-00007C4B0000}"/>
    <cellStyle name="Input 7 2 5 2 2" xfId="20028" xr:uid="{00000000-0005-0000-0000-00007D4B0000}"/>
    <cellStyle name="Input 7 2 5 2 2 2" xfId="20029" xr:uid="{00000000-0005-0000-0000-00007E4B0000}"/>
    <cellStyle name="Input 7 2 5 2 2 2 2" xfId="20030" xr:uid="{00000000-0005-0000-0000-00007F4B0000}"/>
    <cellStyle name="Input 7 2 5 2 3" xfId="20031" xr:uid="{00000000-0005-0000-0000-0000804B0000}"/>
    <cellStyle name="Input 7 2 5 2 3 2" xfId="20032" xr:uid="{00000000-0005-0000-0000-0000814B0000}"/>
    <cellStyle name="Input 7 2 5 3" xfId="20033" xr:uid="{00000000-0005-0000-0000-0000824B0000}"/>
    <cellStyle name="Input 7 2 5 3 2" xfId="20034" xr:uid="{00000000-0005-0000-0000-0000834B0000}"/>
    <cellStyle name="Input 7 2 6" xfId="20035" xr:uid="{00000000-0005-0000-0000-0000844B0000}"/>
    <cellStyle name="Input 7 2 6 2" xfId="20036" xr:uid="{00000000-0005-0000-0000-0000854B0000}"/>
    <cellStyle name="Input 7 2 6 2 2" xfId="20037" xr:uid="{00000000-0005-0000-0000-0000864B0000}"/>
    <cellStyle name="Input 7 2 6 2 2 2" xfId="20038" xr:uid="{00000000-0005-0000-0000-0000874B0000}"/>
    <cellStyle name="Input 7 2 6 2 2 2 2" xfId="20039" xr:uid="{00000000-0005-0000-0000-0000884B0000}"/>
    <cellStyle name="Input 7 2 6 2 3" xfId="20040" xr:uid="{00000000-0005-0000-0000-0000894B0000}"/>
    <cellStyle name="Input 7 2 6 2 3 2" xfId="20041" xr:uid="{00000000-0005-0000-0000-00008A4B0000}"/>
    <cellStyle name="Input 7 2 6 3" xfId="20042" xr:uid="{00000000-0005-0000-0000-00008B4B0000}"/>
    <cellStyle name="Input 7 2 6 3 2" xfId="20043" xr:uid="{00000000-0005-0000-0000-00008C4B0000}"/>
    <cellStyle name="Input 7 2 7" xfId="20044" xr:uid="{00000000-0005-0000-0000-00008D4B0000}"/>
    <cellStyle name="Input 7 2 7 2" xfId="20045" xr:uid="{00000000-0005-0000-0000-00008E4B0000}"/>
    <cellStyle name="Input 7 2 7 2 2" xfId="20046" xr:uid="{00000000-0005-0000-0000-00008F4B0000}"/>
    <cellStyle name="Input 7 2 7 2 2 2" xfId="20047" xr:uid="{00000000-0005-0000-0000-0000904B0000}"/>
    <cellStyle name="Input 7 2 7 2 2 2 2" xfId="20048" xr:uid="{00000000-0005-0000-0000-0000914B0000}"/>
    <cellStyle name="Input 7 2 7 2 3" xfId="20049" xr:uid="{00000000-0005-0000-0000-0000924B0000}"/>
    <cellStyle name="Input 7 2 7 2 3 2" xfId="20050" xr:uid="{00000000-0005-0000-0000-0000934B0000}"/>
    <cellStyle name="Input 7 2 7 3" xfId="20051" xr:uid="{00000000-0005-0000-0000-0000944B0000}"/>
    <cellStyle name="Input 7 2 7 3 2" xfId="20052" xr:uid="{00000000-0005-0000-0000-0000954B0000}"/>
    <cellStyle name="Input 7 2 8" xfId="20053" xr:uid="{00000000-0005-0000-0000-0000964B0000}"/>
    <cellStyle name="Input 7 2 8 2" xfId="20054" xr:uid="{00000000-0005-0000-0000-0000974B0000}"/>
    <cellStyle name="Input 7 2 8 2 2" xfId="20055" xr:uid="{00000000-0005-0000-0000-0000984B0000}"/>
    <cellStyle name="Input 7 2 8 2 2 2" xfId="20056" xr:uid="{00000000-0005-0000-0000-0000994B0000}"/>
    <cellStyle name="Input 7 2 8 2 2 2 2" xfId="20057" xr:uid="{00000000-0005-0000-0000-00009A4B0000}"/>
    <cellStyle name="Input 7 2 8 2 3" xfId="20058" xr:uid="{00000000-0005-0000-0000-00009B4B0000}"/>
    <cellStyle name="Input 7 2 8 2 3 2" xfId="20059" xr:uid="{00000000-0005-0000-0000-00009C4B0000}"/>
    <cellStyle name="Input 7 2 8 3" xfId="20060" xr:uid="{00000000-0005-0000-0000-00009D4B0000}"/>
    <cellStyle name="Input 7 2 8 3 2" xfId="20061" xr:uid="{00000000-0005-0000-0000-00009E4B0000}"/>
    <cellStyle name="Input 7 2 9" xfId="20062" xr:uid="{00000000-0005-0000-0000-00009F4B0000}"/>
    <cellStyle name="Input 7 2 9 2" xfId="20063" xr:uid="{00000000-0005-0000-0000-0000A04B0000}"/>
    <cellStyle name="Input 7 2 9 2 2" xfId="20064" xr:uid="{00000000-0005-0000-0000-0000A14B0000}"/>
    <cellStyle name="Input 7 2 9 2 2 2" xfId="20065" xr:uid="{00000000-0005-0000-0000-0000A24B0000}"/>
    <cellStyle name="Input 7 2 9 2 2 2 2" xfId="20066" xr:uid="{00000000-0005-0000-0000-0000A34B0000}"/>
    <cellStyle name="Input 7 2 9 2 3" xfId="20067" xr:uid="{00000000-0005-0000-0000-0000A44B0000}"/>
    <cellStyle name="Input 7 2 9 2 3 2" xfId="20068" xr:uid="{00000000-0005-0000-0000-0000A54B0000}"/>
    <cellStyle name="Input 7 2 9 3" xfId="20069" xr:uid="{00000000-0005-0000-0000-0000A64B0000}"/>
    <cellStyle name="Input 7 2 9 3 2" xfId="20070" xr:uid="{00000000-0005-0000-0000-0000A74B0000}"/>
    <cellStyle name="Input 7 3" xfId="20071" xr:uid="{00000000-0005-0000-0000-0000A84B0000}"/>
    <cellStyle name="Input 7 3 2" xfId="20072" xr:uid="{00000000-0005-0000-0000-0000A94B0000}"/>
    <cellStyle name="Input 7 3 2 2" xfId="20073" xr:uid="{00000000-0005-0000-0000-0000AA4B0000}"/>
    <cellStyle name="Input 7 3 2 2 2" xfId="20074" xr:uid="{00000000-0005-0000-0000-0000AB4B0000}"/>
    <cellStyle name="Input 7 3 3" xfId="20075" xr:uid="{00000000-0005-0000-0000-0000AC4B0000}"/>
    <cellStyle name="Input 7 3 3 2" xfId="20076" xr:uid="{00000000-0005-0000-0000-0000AD4B0000}"/>
    <cellStyle name="Input 7 3 4" xfId="20077" xr:uid="{00000000-0005-0000-0000-0000AE4B0000}"/>
    <cellStyle name="Input 7 4" xfId="20078" xr:uid="{00000000-0005-0000-0000-0000AF4B0000}"/>
    <cellStyle name="Input 7 5" xfId="20079" xr:uid="{00000000-0005-0000-0000-0000B04B0000}"/>
    <cellStyle name="Input 8" xfId="516" xr:uid="{00000000-0005-0000-0000-0000B14B0000}"/>
    <cellStyle name="Input 8 2" xfId="20080" xr:uid="{00000000-0005-0000-0000-0000B24B0000}"/>
    <cellStyle name="Input 8 2 10" xfId="20081" xr:uid="{00000000-0005-0000-0000-0000B34B0000}"/>
    <cellStyle name="Input 8 2 10 2" xfId="20082" xr:uid="{00000000-0005-0000-0000-0000B44B0000}"/>
    <cellStyle name="Input 8 2 10 2 2" xfId="20083" xr:uid="{00000000-0005-0000-0000-0000B54B0000}"/>
    <cellStyle name="Input 8 2 10 2 2 2" xfId="20084" xr:uid="{00000000-0005-0000-0000-0000B64B0000}"/>
    <cellStyle name="Input 8 2 10 2 2 2 2" xfId="20085" xr:uid="{00000000-0005-0000-0000-0000B74B0000}"/>
    <cellStyle name="Input 8 2 10 2 3" xfId="20086" xr:uid="{00000000-0005-0000-0000-0000B84B0000}"/>
    <cellStyle name="Input 8 2 10 2 3 2" xfId="20087" xr:uid="{00000000-0005-0000-0000-0000B94B0000}"/>
    <cellStyle name="Input 8 2 10 3" xfId="20088" xr:uid="{00000000-0005-0000-0000-0000BA4B0000}"/>
    <cellStyle name="Input 8 2 10 3 2" xfId="20089" xr:uid="{00000000-0005-0000-0000-0000BB4B0000}"/>
    <cellStyle name="Input 8 2 11" xfId="20090" xr:uid="{00000000-0005-0000-0000-0000BC4B0000}"/>
    <cellStyle name="Input 8 2 11 2" xfId="20091" xr:uid="{00000000-0005-0000-0000-0000BD4B0000}"/>
    <cellStyle name="Input 8 2 11 2 2" xfId="20092" xr:uid="{00000000-0005-0000-0000-0000BE4B0000}"/>
    <cellStyle name="Input 8 2 11 2 2 2" xfId="20093" xr:uid="{00000000-0005-0000-0000-0000BF4B0000}"/>
    <cellStyle name="Input 8 2 11 2 2 2 2" xfId="20094" xr:uid="{00000000-0005-0000-0000-0000C04B0000}"/>
    <cellStyle name="Input 8 2 11 2 3" xfId="20095" xr:uid="{00000000-0005-0000-0000-0000C14B0000}"/>
    <cellStyle name="Input 8 2 11 2 3 2" xfId="20096" xr:uid="{00000000-0005-0000-0000-0000C24B0000}"/>
    <cellStyle name="Input 8 2 11 3" xfId="20097" xr:uid="{00000000-0005-0000-0000-0000C34B0000}"/>
    <cellStyle name="Input 8 2 11 3 2" xfId="20098" xr:uid="{00000000-0005-0000-0000-0000C44B0000}"/>
    <cellStyle name="Input 8 2 12" xfId="20099" xr:uid="{00000000-0005-0000-0000-0000C54B0000}"/>
    <cellStyle name="Input 8 2 12 2" xfId="20100" xr:uid="{00000000-0005-0000-0000-0000C64B0000}"/>
    <cellStyle name="Input 8 2 12 2 2" xfId="20101" xr:uid="{00000000-0005-0000-0000-0000C74B0000}"/>
    <cellStyle name="Input 8 2 12 2 2 2" xfId="20102" xr:uid="{00000000-0005-0000-0000-0000C84B0000}"/>
    <cellStyle name="Input 8 2 12 2 2 2 2" xfId="20103" xr:uid="{00000000-0005-0000-0000-0000C94B0000}"/>
    <cellStyle name="Input 8 2 12 2 3" xfId="20104" xr:uid="{00000000-0005-0000-0000-0000CA4B0000}"/>
    <cellStyle name="Input 8 2 12 2 3 2" xfId="20105" xr:uid="{00000000-0005-0000-0000-0000CB4B0000}"/>
    <cellStyle name="Input 8 2 12 3" xfId="20106" xr:uid="{00000000-0005-0000-0000-0000CC4B0000}"/>
    <cellStyle name="Input 8 2 12 3 2" xfId="20107" xr:uid="{00000000-0005-0000-0000-0000CD4B0000}"/>
    <cellStyle name="Input 8 2 13" xfId="20108" xr:uid="{00000000-0005-0000-0000-0000CE4B0000}"/>
    <cellStyle name="Input 8 2 13 2" xfId="20109" xr:uid="{00000000-0005-0000-0000-0000CF4B0000}"/>
    <cellStyle name="Input 8 2 13 2 2" xfId="20110" xr:uid="{00000000-0005-0000-0000-0000D04B0000}"/>
    <cellStyle name="Input 8 2 13 2 2 2" xfId="20111" xr:uid="{00000000-0005-0000-0000-0000D14B0000}"/>
    <cellStyle name="Input 8 2 13 2 2 2 2" xfId="20112" xr:uid="{00000000-0005-0000-0000-0000D24B0000}"/>
    <cellStyle name="Input 8 2 13 2 3" xfId="20113" xr:uid="{00000000-0005-0000-0000-0000D34B0000}"/>
    <cellStyle name="Input 8 2 13 2 3 2" xfId="20114" xr:uid="{00000000-0005-0000-0000-0000D44B0000}"/>
    <cellStyle name="Input 8 2 13 3" xfId="20115" xr:uid="{00000000-0005-0000-0000-0000D54B0000}"/>
    <cellStyle name="Input 8 2 13 3 2" xfId="20116" xr:uid="{00000000-0005-0000-0000-0000D64B0000}"/>
    <cellStyle name="Input 8 2 14" xfId="20117" xr:uid="{00000000-0005-0000-0000-0000D74B0000}"/>
    <cellStyle name="Input 8 2 14 2" xfId="20118" xr:uid="{00000000-0005-0000-0000-0000D84B0000}"/>
    <cellStyle name="Input 8 2 14 2 2" xfId="20119" xr:uid="{00000000-0005-0000-0000-0000D94B0000}"/>
    <cellStyle name="Input 8 2 14 2 2 2" xfId="20120" xr:uid="{00000000-0005-0000-0000-0000DA4B0000}"/>
    <cellStyle name="Input 8 2 14 2 2 2 2" xfId="20121" xr:uid="{00000000-0005-0000-0000-0000DB4B0000}"/>
    <cellStyle name="Input 8 2 14 2 3" xfId="20122" xr:uid="{00000000-0005-0000-0000-0000DC4B0000}"/>
    <cellStyle name="Input 8 2 14 2 3 2" xfId="20123" xr:uid="{00000000-0005-0000-0000-0000DD4B0000}"/>
    <cellStyle name="Input 8 2 14 3" xfId="20124" xr:uid="{00000000-0005-0000-0000-0000DE4B0000}"/>
    <cellStyle name="Input 8 2 14 3 2" xfId="20125" xr:uid="{00000000-0005-0000-0000-0000DF4B0000}"/>
    <cellStyle name="Input 8 2 15" xfId="20126" xr:uid="{00000000-0005-0000-0000-0000E04B0000}"/>
    <cellStyle name="Input 8 2 15 2" xfId="20127" xr:uid="{00000000-0005-0000-0000-0000E14B0000}"/>
    <cellStyle name="Input 8 2 15 2 2" xfId="20128" xr:uid="{00000000-0005-0000-0000-0000E24B0000}"/>
    <cellStyle name="Input 8 2 15 2 2 2" xfId="20129" xr:uid="{00000000-0005-0000-0000-0000E34B0000}"/>
    <cellStyle name="Input 8 2 15 2 2 2 2" xfId="20130" xr:uid="{00000000-0005-0000-0000-0000E44B0000}"/>
    <cellStyle name="Input 8 2 15 2 3" xfId="20131" xr:uid="{00000000-0005-0000-0000-0000E54B0000}"/>
    <cellStyle name="Input 8 2 15 2 3 2" xfId="20132" xr:uid="{00000000-0005-0000-0000-0000E64B0000}"/>
    <cellStyle name="Input 8 2 15 3" xfId="20133" xr:uid="{00000000-0005-0000-0000-0000E74B0000}"/>
    <cellStyle name="Input 8 2 15 3 2" xfId="20134" xr:uid="{00000000-0005-0000-0000-0000E84B0000}"/>
    <cellStyle name="Input 8 2 16" xfId="20135" xr:uid="{00000000-0005-0000-0000-0000E94B0000}"/>
    <cellStyle name="Input 8 2 16 2" xfId="20136" xr:uid="{00000000-0005-0000-0000-0000EA4B0000}"/>
    <cellStyle name="Input 8 2 16 2 2" xfId="20137" xr:uid="{00000000-0005-0000-0000-0000EB4B0000}"/>
    <cellStyle name="Input 8 2 16 2 2 2" xfId="20138" xr:uid="{00000000-0005-0000-0000-0000EC4B0000}"/>
    <cellStyle name="Input 8 2 16 2 2 2 2" xfId="20139" xr:uid="{00000000-0005-0000-0000-0000ED4B0000}"/>
    <cellStyle name="Input 8 2 16 2 3" xfId="20140" xr:uid="{00000000-0005-0000-0000-0000EE4B0000}"/>
    <cellStyle name="Input 8 2 16 2 3 2" xfId="20141" xr:uid="{00000000-0005-0000-0000-0000EF4B0000}"/>
    <cellStyle name="Input 8 2 16 3" xfId="20142" xr:uid="{00000000-0005-0000-0000-0000F04B0000}"/>
    <cellStyle name="Input 8 2 16 3 2" xfId="20143" xr:uid="{00000000-0005-0000-0000-0000F14B0000}"/>
    <cellStyle name="Input 8 2 17" xfId="20144" xr:uid="{00000000-0005-0000-0000-0000F24B0000}"/>
    <cellStyle name="Input 8 2 17 2" xfId="20145" xr:uid="{00000000-0005-0000-0000-0000F34B0000}"/>
    <cellStyle name="Input 8 2 17 2 2" xfId="20146" xr:uid="{00000000-0005-0000-0000-0000F44B0000}"/>
    <cellStyle name="Input 8 2 17 2 2 2" xfId="20147" xr:uid="{00000000-0005-0000-0000-0000F54B0000}"/>
    <cellStyle name="Input 8 2 17 2 2 2 2" xfId="20148" xr:uid="{00000000-0005-0000-0000-0000F64B0000}"/>
    <cellStyle name="Input 8 2 17 2 3" xfId="20149" xr:uid="{00000000-0005-0000-0000-0000F74B0000}"/>
    <cellStyle name="Input 8 2 17 2 3 2" xfId="20150" xr:uid="{00000000-0005-0000-0000-0000F84B0000}"/>
    <cellStyle name="Input 8 2 17 3" xfId="20151" xr:uid="{00000000-0005-0000-0000-0000F94B0000}"/>
    <cellStyle name="Input 8 2 17 3 2" xfId="20152" xr:uid="{00000000-0005-0000-0000-0000FA4B0000}"/>
    <cellStyle name="Input 8 2 18" xfId="20153" xr:uid="{00000000-0005-0000-0000-0000FB4B0000}"/>
    <cellStyle name="Input 8 2 18 2" xfId="20154" xr:uid="{00000000-0005-0000-0000-0000FC4B0000}"/>
    <cellStyle name="Input 8 2 18 2 2" xfId="20155" xr:uid="{00000000-0005-0000-0000-0000FD4B0000}"/>
    <cellStyle name="Input 8 2 18 2 2 2" xfId="20156" xr:uid="{00000000-0005-0000-0000-0000FE4B0000}"/>
    <cellStyle name="Input 8 2 18 2 2 2 2" xfId="20157" xr:uid="{00000000-0005-0000-0000-0000FF4B0000}"/>
    <cellStyle name="Input 8 2 18 2 3" xfId="20158" xr:uid="{00000000-0005-0000-0000-0000004C0000}"/>
    <cellStyle name="Input 8 2 18 2 3 2" xfId="20159" xr:uid="{00000000-0005-0000-0000-0000014C0000}"/>
    <cellStyle name="Input 8 2 18 3" xfId="20160" xr:uid="{00000000-0005-0000-0000-0000024C0000}"/>
    <cellStyle name="Input 8 2 18 3 2" xfId="20161" xr:uid="{00000000-0005-0000-0000-0000034C0000}"/>
    <cellStyle name="Input 8 2 19" xfId="20162" xr:uid="{00000000-0005-0000-0000-0000044C0000}"/>
    <cellStyle name="Input 8 2 19 2" xfId="20163" xr:uid="{00000000-0005-0000-0000-0000054C0000}"/>
    <cellStyle name="Input 8 2 19 2 2" xfId="20164" xr:uid="{00000000-0005-0000-0000-0000064C0000}"/>
    <cellStyle name="Input 8 2 19 2 2 2" xfId="20165" xr:uid="{00000000-0005-0000-0000-0000074C0000}"/>
    <cellStyle name="Input 8 2 19 2 2 2 2" xfId="20166" xr:uid="{00000000-0005-0000-0000-0000084C0000}"/>
    <cellStyle name="Input 8 2 19 2 3" xfId="20167" xr:uid="{00000000-0005-0000-0000-0000094C0000}"/>
    <cellStyle name="Input 8 2 19 2 3 2" xfId="20168" xr:uid="{00000000-0005-0000-0000-00000A4C0000}"/>
    <cellStyle name="Input 8 2 19 3" xfId="20169" xr:uid="{00000000-0005-0000-0000-00000B4C0000}"/>
    <cellStyle name="Input 8 2 19 3 2" xfId="20170" xr:uid="{00000000-0005-0000-0000-00000C4C0000}"/>
    <cellStyle name="Input 8 2 2" xfId="20171" xr:uid="{00000000-0005-0000-0000-00000D4C0000}"/>
    <cellStyle name="Input 8 2 2 2" xfId="20172" xr:uid="{00000000-0005-0000-0000-00000E4C0000}"/>
    <cellStyle name="Input 8 2 2 2 2" xfId="20173" xr:uid="{00000000-0005-0000-0000-00000F4C0000}"/>
    <cellStyle name="Input 8 2 2 2 2 2" xfId="20174" xr:uid="{00000000-0005-0000-0000-0000104C0000}"/>
    <cellStyle name="Input 8 2 2 2 2 2 2" xfId="20175" xr:uid="{00000000-0005-0000-0000-0000114C0000}"/>
    <cellStyle name="Input 8 2 2 2 3" xfId="20176" xr:uid="{00000000-0005-0000-0000-0000124C0000}"/>
    <cellStyle name="Input 8 2 2 2 3 2" xfId="20177" xr:uid="{00000000-0005-0000-0000-0000134C0000}"/>
    <cellStyle name="Input 8 2 2 3" xfId="20178" xr:uid="{00000000-0005-0000-0000-0000144C0000}"/>
    <cellStyle name="Input 8 2 2 3 2" xfId="20179" xr:uid="{00000000-0005-0000-0000-0000154C0000}"/>
    <cellStyle name="Input 8 2 20" xfId="20180" xr:uid="{00000000-0005-0000-0000-0000164C0000}"/>
    <cellStyle name="Input 8 2 20 2" xfId="20181" xr:uid="{00000000-0005-0000-0000-0000174C0000}"/>
    <cellStyle name="Input 8 2 20 2 2" xfId="20182" xr:uid="{00000000-0005-0000-0000-0000184C0000}"/>
    <cellStyle name="Input 8 2 20 2 2 2" xfId="20183" xr:uid="{00000000-0005-0000-0000-0000194C0000}"/>
    <cellStyle name="Input 8 2 20 2 2 2 2" xfId="20184" xr:uid="{00000000-0005-0000-0000-00001A4C0000}"/>
    <cellStyle name="Input 8 2 20 2 3" xfId="20185" xr:uid="{00000000-0005-0000-0000-00001B4C0000}"/>
    <cellStyle name="Input 8 2 20 2 3 2" xfId="20186" xr:uid="{00000000-0005-0000-0000-00001C4C0000}"/>
    <cellStyle name="Input 8 2 20 3" xfId="20187" xr:uid="{00000000-0005-0000-0000-00001D4C0000}"/>
    <cellStyle name="Input 8 2 20 3 2" xfId="20188" xr:uid="{00000000-0005-0000-0000-00001E4C0000}"/>
    <cellStyle name="Input 8 2 21" xfId="20189" xr:uid="{00000000-0005-0000-0000-00001F4C0000}"/>
    <cellStyle name="Input 8 2 21 2" xfId="20190" xr:uid="{00000000-0005-0000-0000-0000204C0000}"/>
    <cellStyle name="Input 8 2 21 2 2" xfId="20191" xr:uid="{00000000-0005-0000-0000-0000214C0000}"/>
    <cellStyle name="Input 8 2 21 2 2 2" xfId="20192" xr:uid="{00000000-0005-0000-0000-0000224C0000}"/>
    <cellStyle name="Input 8 2 21 3" xfId="20193" xr:uid="{00000000-0005-0000-0000-0000234C0000}"/>
    <cellStyle name="Input 8 2 21 3 2" xfId="20194" xr:uid="{00000000-0005-0000-0000-0000244C0000}"/>
    <cellStyle name="Input 8 2 22" xfId="20195" xr:uid="{00000000-0005-0000-0000-0000254C0000}"/>
    <cellStyle name="Input 8 2 22 2" xfId="20196" xr:uid="{00000000-0005-0000-0000-0000264C0000}"/>
    <cellStyle name="Input 8 2 22 2 2" xfId="20197" xr:uid="{00000000-0005-0000-0000-0000274C0000}"/>
    <cellStyle name="Input 8 2 23" xfId="20198" xr:uid="{00000000-0005-0000-0000-0000284C0000}"/>
    <cellStyle name="Input 8 2 3" xfId="20199" xr:uid="{00000000-0005-0000-0000-0000294C0000}"/>
    <cellStyle name="Input 8 2 3 2" xfId="20200" xr:uid="{00000000-0005-0000-0000-00002A4C0000}"/>
    <cellStyle name="Input 8 2 3 2 2" xfId="20201" xr:uid="{00000000-0005-0000-0000-00002B4C0000}"/>
    <cellStyle name="Input 8 2 3 2 2 2" xfId="20202" xr:uid="{00000000-0005-0000-0000-00002C4C0000}"/>
    <cellStyle name="Input 8 2 3 2 2 2 2" xfId="20203" xr:uid="{00000000-0005-0000-0000-00002D4C0000}"/>
    <cellStyle name="Input 8 2 3 2 3" xfId="20204" xr:uid="{00000000-0005-0000-0000-00002E4C0000}"/>
    <cellStyle name="Input 8 2 3 2 3 2" xfId="20205" xr:uid="{00000000-0005-0000-0000-00002F4C0000}"/>
    <cellStyle name="Input 8 2 3 3" xfId="20206" xr:uid="{00000000-0005-0000-0000-0000304C0000}"/>
    <cellStyle name="Input 8 2 3 3 2" xfId="20207" xr:uid="{00000000-0005-0000-0000-0000314C0000}"/>
    <cellStyle name="Input 8 2 4" xfId="20208" xr:uid="{00000000-0005-0000-0000-0000324C0000}"/>
    <cellStyle name="Input 8 2 4 2" xfId="20209" xr:uid="{00000000-0005-0000-0000-0000334C0000}"/>
    <cellStyle name="Input 8 2 4 2 2" xfId="20210" xr:uid="{00000000-0005-0000-0000-0000344C0000}"/>
    <cellStyle name="Input 8 2 4 2 2 2" xfId="20211" xr:uid="{00000000-0005-0000-0000-0000354C0000}"/>
    <cellStyle name="Input 8 2 4 2 2 2 2" xfId="20212" xr:uid="{00000000-0005-0000-0000-0000364C0000}"/>
    <cellStyle name="Input 8 2 4 2 3" xfId="20213" xr:uid="{00000000-0005-0000-0000-0000374C0000}"/>
    <cellStyle name="Input 8 2 4 2 3 2" xfId="20214" xr:uid="{00000000-0005-0000-0000-0000384C0000}"/>
    <cellStyle name="Input 8 2 4 3" xfId="20215" xr:uid="{00000000-0005-0000-0000-0000394C0000}"/>
    <cellStyle name="Input 8 2 4 3 2" xfId="20216" xr:uid="{00000000-0005-0000-0000-00003A4C0000}"/>
    <cellStyle name="Input 8 2 5" xfId="20217" xr:uid="{00000000-0005-0000-0000-00003B4C0000}"/>
    <cellStyle name="Input 8 2 5 2" xfId="20218" xr:uid="{00000000-0005-0000-0000-00003C4C0000}"/>
    <cellStyle name="Input 8 2 5 2 2" xfId="20219" xr:uid="{00000000-0005-0000-0000-00003D4C0000}"/>
    <cellStyle name="Input 8 2 5 2 2 2" xfId="20220" xr:uid="{00000000-0005-0000-0000-00003E4C0000}"/>
    <cellStyle name="Input 8 2 5 2 2 2 2" xfId="20221" xr:uid="{00000000-0005-0000-0000-00003F4C0000}"/>
    <cellStyle name="Input 8 2 5 2 3" xfId="20222" xr:uid="{00000000-0005-0000-0000-0000404C0000}"/>
    <cellStyle name="Input 8 2 5 2 3 2" xfId="20223" xr:uid="{00000000-0005-0000-0000-0000414C0000}"/>
    <cellStyle name="Input 8 2 5 3" xfId="20224" xr:uid="{00000000-0005-0000-0000-0000424C0000}"/>
    <cellStyle name="Input 8 2 5 3 2" xfId="20225" xr:uid="{00000000-0005-0000-0000-0000434C0000}"/>
    <cellStyle name="Input 8 2 6" xfId="20226" xr:uid="{00000000-0005-0000-0000-0000444C0000}"/>
    <cellStyle name="Input 8 2 6 2" xfId="20227" xr:uid="{00000000-0005-0000-0000-0000454C0000}"/>
    <cellStyle name="Input 8 2 6 2 2" xfId="20228" xr:uid="{00000000-0005-0000-0000-0000464C0000}"/>
    <cellStyle name="Input 8 2 6 2 2 2" xfId="20229" xr:uid="{00000000-0005-0000-0000-0000474C0000}"/>
    <cellStyle name="Input 8 2 6 2 2 2 2" xfId="20230" xr:uid="{00000000-0005-0000-0000-0000484C0000}"/>
    <cellStyle name="Input 8 2 6 2 3" xfId="20231" xr:uid="{00000000-0005-0000-0000-0000494C0000}"/>
    <cellStyle name="Input 8 2 6 2 3 2" xfId="20232" xr:uid="{00000000-0005-0000-0000-00004A4C0000}"/>
    <cellStyle name="Input 8 2 6 3" xfId="20233" xr:uid="{00000000-0005-0000-0000-00004B4C0000}"/>
    <cellStyle name="Input 8 2 6 3 2" xfId="20234" xr:uid="{00000000-0005-0000-0000-00004C4C0000}"/>
    <cellStyle name="Input 8 2 7" xfId="20235" xr:uid="{00000000-0005-0000-0000-00004D4C0000}"/>
    <cellStyle name="Input 8 2 7 2" xfId="20236" xr:uid="{00000000-0005-0000-0000-00004E4C0000}"/>
    <cellStyle name="Input 8 2 7 2 2" xfId="20237" xr:uid="{00000000-0005-0000-0000-00004F4C0000}"/>
    <cellStyle name="Input 8 2 7 2 2 2" xfId="20238" xr:uid="{00000000-0005-0000-0000-0000504C0000}"/>
    <cellStyle name="Input 8 2 7 2 2 2 2" xfId="20239" xr:uid="{00000000-0005-0000-0000-0000514C0000}"/>
    <cellStyle name="Input 8 2 7 2 3" xfId="20240" xr:uid="{00000000-0005-0000-0000-0000524C0000}"/>
    <cellStyle name="Input 8 2 7 2 3 2" xfId="20241" xr:uid="{00000000-0005-0000-0000-0000534C0000}"/>
    <cellStyle name="Input 8 2 7 3" xfId="20242" xr:uid="{00000000-0005-0000-0000-0000544C0000}"/>
    <cellStyle name="Input 8 2 7 3 2" xfId="20243" xr:uid="{00000000-0005-0000-0000-0000554C0000}"/>
    <cellStyle name="Input 8 2 8" xfId="20244" xr:uid="{00000000-0005-0000-0000-0000564C0000}"/>
    <cellStyle name="Input 8 2 8 2" xfId="20245" xr:uid="{00000000-0005-0000-0000-0000574C0000}"/>
    <cellStyle name="Input 8 2 8 2 2" xfId="20246" xr:uid="{00000000-0005-0000-0000-0000584C0000}"/>
    <cellStyle name="Input 8 2 8 2 2 2" xfId="20247" xr:uid="{00000000-0005-0000-0000-0000594C0000}"/>
    <cellStyle name="Input 8 2 8 2 2 2 2" xfId="20248" xr:uid="{00000000-0005-0000-0000-00005A4C0000}"/>
    <cellStyle name="Input 8 2 8 2 3" xfId="20249" xr:uid="{00000000-0005-0000-0000-00005B4C0000}"/>
    <cellStyle name="Input 8 2 8 2 3 2" xfId="20250" xr:uid="{00000000-0005-0000-0000-00005C4C0000}"/>
    <cellStyle name="Input 8 2 8 3" xfId="20251" xr:uid="{00000000-0005-0000-0000-00005D4C0000}"/>
    <cellStyle name="Input 8 2 8 3 2" xfId="20252" xr:uid="{00000000-0005-0000-0000-00005E4C0000}"/>
    <cellStyle name="Input 8 2 9" xfId="20253" xr:uid="{00000000-0005-0000-0000-00005F4C0000}"/>
    <cellStyle name="Input 8 2 9 2" xfId="20254" xr:uid="{00000000-0005-0000-0000-0000604C0000}"/>
    <cellStyle name="Input 8 2 9 2 2" xfId="20255" xr:uid="{00000000-0005-0000-0000-0000614C0000}"/>
    <cellStyle name="Input 8 2 9 2 2 2" xfId="20256" xr:uid="{00000000-0005-0000-0000-0000624C0000}"/>
    <cellStyle name="Input 8 2 9 2 2 2 2" xfId="20257" xr:uid="{00000000-0005-0000-0000-0000634C0000}"/>
    <cellStyle name="Input 8 2 9 2 3" xfId="20258" xr:uid="{00000000-0005-0000-0000-0000644C0000}"/>
    <cellStyle name="Input 8 2 9 2 3 2" xfId="20259" xr:uid="{00000000-0005-0000-0000-0000654C0000}"/>
    <cellStyle name="Input 8 2 9 3" xfId="20260" xr:uid="{00000000-0005-0000-0000-0000664C0000}"/>
    <cellStyle name="Input 8 2 9 3 2" xfId="20261" xr:uid="{00000000-0005-0000-0000-0000674C0000}"/>
    <cellStyle name="Input 8 3" xfId="20262" xr:uid="{00000000-0005-0000-0000-0000684C0000}"/>
    <cellStyle name="Input 8 3 2" xfId="20263" xr:uid="{00000000-0005-0000-0000-0000694C0000}"/>
    <cellStyle name="Input 8 3 2 2" xfId="20264" xr:uid="{00000000-0005-0000-0000-00006A4C0000}"/>
    <cellStyle name="Input 8 3 2 2 2" xfId="20265" xr:uid="{00000000-0005-0000-0000-00006B4C0000}"/>
    <cellStyle name="Input 8 3 3" xfId="20266" xr:uid="{00000000-0005-0000-0000-00006C4C0000}"/>
    <cellStyle name="Input 8 3 3 2" xfId="20267" xr:uid="{00000000-0005-0000-0000-00006D4C0000}"/>
    <cellStyle name="Input 8 3 4" xfId="20268" xr:uid="{00000000-0005-0000-0000-00006E4C0000}"/>
    <cellStyle name="Input 8 4" xfId="20269" xr:uid="{00000000-0005-0000-0000-00006F4C0000}"/>
    <cellStyle name="Input 8 5" xfId="20270" xr:uid="{00000000-0005-0000-0000-0000704C0000}"/>
    <cellStyle name="Input 9" xfId="517" xr:uid="{00000000-0005-0000-0000-0000714C0000}"/>
    <cellStyle name="Input 9 2" xfId="20271" xr:uid="{00000000-0005-0000-0000-0000724C0000}"/>
    <cellStyle name="Input 9 2 10" xfId="20272" xr:uid="{00000000-0005-0000-0000-0000734C0000}"/>
    <cellStyle name="Input 9 2 10 2" xfId="20273" xr:uid="{00000000-0005-0000-0000-0000744C0000}"/>
    <cellStyle name="Input 9 2 10 2 2" xfId="20274" xr:uid="{00000000-0005-0000-0000-0000754C0000}"/>
    <cellStyle name="Input 9 2 10 2 2 2" xfId="20275" xr:uid="{00000000-0005-0000-0000-0000764C0000}"/>
    <cellStyle name="Input 9 2 10 2 2 2 2" xfId="20276" xr:uid="{00000000-0005-0000-0000-0000774C0000}"/>
    <cellStyle name="Input 9 2 10 2 3" xfId="20277" xr:uid="{00000000-0005-0000-0000-0000784C0000}"/>
    <cellStyle name="Input 9 2 10 2 3 2" xfId="20278" xr:uid="{00000000-0005-0000-0000-0000794C0000}"/>
    <cellStyle name="Input 9 2 10 3" xfId="20279" xr:uid="{00000000-0005-0000-0000-00007A4C0000}"/>
    <cellStyle name="Input 9 2 10 3 2" xfId="20280" xr:uid="{00000000-0005-0000-0000-00007B4C0000}"/>
    <cellStyle name="Input 9 2 11" xfId="20281" xr:uid="{00000000-0005-0000-0000-00007C4C0000}"/>
    <cellStyle name="Input 9 2 11 2" xfId="20282" xr:uid="{00000000-0005-0000-0000-00007D4C0000}"/>
    <cellStyle name="Input 9 2 11 2 2" xfId="20283" xr:uid="{00000000-0005-0000-0000-00007E4C0000}"/>
    <cellStyle name="Input 9 2 11 2 2 2" xfId="20284" xr:uid="{00000000-0005-0000-0000-00007F4C0000}"/>
    <cellStyle name="Input 9 2 11 2 2 2 2" xfId="20285" xr:uid="{00000000-0005-0000-0000-0000804C0000}"/>
    <cellStyle name="Input 9 2 11 2 3" xfId="20286" xr:uid="{00000000-0005-0000-0000-0000814C0000}"/>
    <cellStyle name="Input 9 2 11 2 3 2" xfId="20287" xr:uid="{00000000-0005-0000-0000-0000824C0000}"/>
    <cellStyle name="Input 9 2 11 3" xfId="20288" xr:uid="{00000000-0005-0000-0000-0000834C0000}"/>
    <cellStyle name="Input 9 2 11 3 2" xfId="20289" xr:uid="{00000000-0005-0000-0000-0000844C0000}"/>
    <cellStyle name="Input 9 2 12" xfId="20290" xr:uid="{00000000-0005-0000-0000-0000854C0000}"/>
    <cellStyle name="Input 9 2 12 2" xfId="20291" xr:uid="{00000000-0005-0000-0000-0000864C0000}"/>
    <cellStyle name="Input 9 2 12 2 2" xfId="20292" xr:uid="{00000000-0005-0000-0000-0000874C0000}"/>
    <cellStyle name="Input 9 2 12 2 2 2" xfId="20293" xr:uid="{00000000-0005-0000-0000-0000884C0000}"/>
    <cellStyle name="Input 9 2 12 2 2 2 2" xfId="20294" xr:uid="{00000000-0005-0000-0000-0000894C0000}"/>
    <cellStyle name="Input 9 2 12 2 3" xfId="20295" xr:uid="{00000000-0005-0000-0000-00008A4C0000}"/>
    <cellStyle name="Input 9 2 12 2 3 2" xfId="20296" xr:uid="{00000000-0005-0000-0000-00008B4C0000}"/>
    <cellStyle name="Input 9 2 12 3" xfId="20297" xr:uid="{00000000-0005-0000-0000-00008C4C0000}"/>
    <cellStyle name="Input 9 2 12 3 2" xfId="20298" xr:uid="{00000000-0005-0000-0000-00008D4C0000}"/>
    <cellStyle name="Input 9 2 13" xfId="20299" xr:uid="{00000000-0005-0000-0000-00008E4C0000}"/>
    <cellStyle name="Input 9 2 13 2" xfId="20300" xr:uid="{00000000-0005-0000-0000-00008F4C0000}"/>
    <cellStyle name="Input 9 2 13 2 2" xfId="20301" xr:uid="{00000000-0005-0000-0000-0000904C0000}"/>
    <cellStyle name="Input 9 2 13 2 2 2" xfId="20302" xr:uid="{00000000-0005-0000-0000-0000914C0000}"/>
    <cellStyle name="Input 9 2 13 2 2 2 2" xfId="20303" xr:uid="{00000000-0005-0000-0000-0000924C0000}"/>
    <cellStyle name="Input 9 2 13 2 3" xfId="20304" xr:uid="{00000000-0005-0000-0000-0000934C0000}"/>
    <cellStyle name="Input 9 2 13 2 3 2" xfId="20305" xr:uid="{00000000-0005-0000-0000-0000944C0000}"/>
    <cellStyle name="Input 9 2 13 3" xfId="20306" xr:uid="{00000000-0005-0000-0000-0000954C0000}"/>
    <cellStyle name="Input 9 2 13 3 2" xfId="20307" xr:uid="{00000000-0005-0000-0000-0000964C0000}"/>
    <cellStyle name="Input 9 2 14" xfId="20308" xr:uid="{00000000-0005-0000-0000-0000974C0000}"/>
    <cellStyle name="Input 9 2 14 2" xfId="20309" xr:uid="{00000000-0005-0000-0000-0000984C0000}"/>
    <cellStyle name="Input 9 2 14 2 2" xfId="20310" xr:uid="{00000000-0005-0000-0000-0000994C0000}"/>
    <cellStyle name="Input 9 2 14 2 2 2" xfId="20311" xr:uid="{00000000-0005-0000-0000-00009A4C0000}"/>
    <cellStyle name="Input 9 2 14 2 2 2 2" xfId="20312" xr:uid="{00000000-0005-0000-0000-00009B4C0000}"/>
    <cellStyle name="Input 9 2 14 2 3" xfId="20313" xr:uid="{00000000-0005-0000-0000-00009C4C0000}"/>
    <cellStyle name="Input 9 2 14 2 3 2" xfId="20314" xr:uid="{00000000-0005-0000-0000-00009D4C0000}"/>
    <cellStyle name="Input 9 2 14 3" xfId="20315" xr:uid="{00000000-0005-0000-0000-00009E4C0000}"/>
    <cellStyle name="Input 9 2 14 3 2" xfId="20316" xr:uid="{00000000-0005-0000-0000-00009F4C0000}"/>
    <cellStyle name="Input 9 2 15" xfId="20317" xr:uid="{00000000-0005-0000-0000-0000A04C0000}"/>
    <cellStyle name="Input 9 2 15 2" xfId="20318" xr:uid="{00000000-0005-0000-0000-0000A14C0000}"/>
    <cellStyle name="Input 9 2 15 2 2" xfId="20319" xr:uid="{00000000-0005-0000-0000-0000A24C0000}"/>
    <cellStyle name="Input 9 2 15 2 2 2" xfId="20320" xr:uid="{00000000-0005-0000-0000-0000A34C0000}"/>
    <cellStyle name="Input 9 2 15 2 2 2 2" xfId="20321" xr:uid="{00000000-0005-0000-0000-0000A44C0000}"/>
    <cellStyle name="Input 9 2 15 2 3" xfId="20322" xr:uid="{00000000-0005-0000-0000-0000A54C0000}"/>
    <cellStyle name="Input 9 2 15 2 3 2" xfId="20323" xr:uid="{00000000-0005-0000-0000-0000A64C0000}"/>
    <cellStyle name="Input 9 2 15 3" xfId="20324" xr:uid="{00000000-0005-0000-0000-0000A74C0000}"/>
    <cellStyle name="Input 9 2 15 3 2" xfId="20325" xr:uid="{00000000-0005-0000-0000-0000A84C0000}"/>
    <cellStyle name="Input 9 2 16" xfId="20326" xr:uid="{00000000-0005-0000-0000-0000A94C0000}"/>
    <cellStyle name="Input 9 2 16 2" xfId="20327" xr:uid="{00000000-0005-0000-0000-0000AA4C0000}"/>
    <cellStyle name="Input 9 2 16 2 2" xfId="20328" xr:uid="{00000000-0005-0000-0000-0000AB4C0000}"/>
    <cellStyle name="Input 9 2 16 2 2 2" xfId="20329" xr:uid="{00000000-0005-0000-0000-0000AC4C0000}"/>
    <cellStyle name="Input 9 2 16 2 2 2 2" xfId="20330" xr:uid="{00000000-0005-0000-0000-0000AD4C0000}"/>
    <cellStyle name="Input 9 2 16 2 3" xfId="20331" xr:uid="{00000000-0005-0000-0000-0000AE4C0000}"/>
    <cellStyle name="Input 9 2 16 2 3 2" xfId="20332" xr:uid="{00000000-0005-0000-0000-0000AF4C0000}"/>
    <cellStyle name="Input 9 2 16 3" xfId="20333" xr:uid="{00000000-0005-0000-0000-0000B04C0000}"/>
    <cellStyle name="Input 9 2 16 3 2" xfId="20334" xr:uid="{00000000-0005-0000-0000-0000B14C0000}"/>
    <cellStyle name="Input 9 2 17" xfId="20335" xr:uid="{00000000-0005-0000-0000-0000B24C0000}"/>
    <cellStyle name="Input 9 2 17 2" xfId="20336" xr:uid="{00000000-0005-0000-0000-0000B34C0000}"/>
    <cellStyle name="Input 9 2 17 2 2" xfId="20337" xr:uid="{00000000-0005-0000-0000-0000B44C0000}"/>
    <cellStyle name="Input 9 2 17 2 2 2" xfId="20338" xr:uid="{00000000-0005-0000-0000-0000B54C0000}"/>
    <cellStyle name="Input 9 2 17 2 2 2 2" xfId="20339" xr:uid="{00000000-0005-0000-0000-0000B64C0000}"/>
    <cellStyle name="Input 9 2 17 2 3" xfId="20340" xr:uid="{00000000-0005-0000-0000-0000B74C0000}"/>
    <cellStyle name="Input 9 2 17 2 3 2" xfId="20341" xr:uid="{00000000-0005-0000-0000-0000B84C0000}"/>
    <cellStyle name="Input 9 2 17 3" xfId="20342" xr:uid="{00000000-0005-0000-0000-0000B94C0000}"/>
    <cellStyle name="Input 9 2 17 3 2" xfId="20343" xr:uid="{00000000-0005-0000-0000-0000BA4C0000}"/>
    <cellStyle name="Input 9 2 18" xfId="20344" xr:uid="{00000000-0005-0000-0000-0000BB4C0000}"/>
    <cellStyle name="Input 9 2 18 2" xfId="20345" xr:uid="{00000000-0005-0000-0000-0000BC4C0000}"/>
    <cellStyle name="Input 9 2 18 2 2" xfId="20346" xr:uid="{00000000-0005-0000-0000-0000BD4C0000}"/>
    <cellStyle name="Input 9 2 18 2 2 2" xfId="20347" xr:uid="{00000000-0005-0000-0000-0000BE4C0000}"/>
    <cellStyle name="Input 9 2 18 2 2 2 2" xfId="20348" xr:uid="{00000000-0005-0000-0000-0000BF4C0000}"/>
    <cellStyle name="Input 9 2 18 2 3" xfId="20349" xr:uid="{00000000-0005-0000-0000-0000C04C0000}"/>
    <cellStyle name="Input 9 2 18 2 3 2" xfId="20350" xr:uid="{00000000-0005-0000-0000-0000C14C0000}"/>
    <cellStyle name="Input 9 2 18 3" xfId="20351" xr:uid="{00000000-0005-0000-0000-0000C24C0000}"/>
    <cellStyle name="Input 9 2 18 3 2" xfId="20352" xr:uid="{00000000-0005-0000-0000-0000C34C0000}"/>
    <cellStyle name="Input 9 2 19" xfId="20353" xr:uid="{00000000-0005-0000-0000-0000C44C0000}"/>
    <cellStyle name="Input 9 2 19 2" xfId="20354" xr:uid="{00000000-0005-0000-0000-0000C54C0000}"/>
    <cellStyle name="Input 9 2 19 2 2" xfId="20355" xr:uid="{00000000-0005-0000-0000-0000C64C0000}"/>
    <cellStyle name="Input 9 2 19 2 2 2" xfId="20356" xr:uid="{00000000-0005-0000-0000-0000C74C0000}"/>
    <cellStyle name="Input 9 2 19 2 2 2 2" xfId="20357" xr:uid="{00000000-0005-0000-0000-0000C84C0000}"/>
    <cellStyle name="Input 9 2 19 2 3" xfId="20358" xr:uid="{00000000-0005-0000-0000-0000C94C0000}"/>
    <cellStyle name="Input 9 2 19 2 3 2" xfId="20359" xr:uid="{00000000-0005-0000-0000-0000CA4C0000}"/>
    <cellStyle name="Input 9 2 19 3" xfId="20360" xr:uid="{00000000-0005-0000-0000-0000CB4C0000}"/>
    <cellStyle name="Input 9 2 19 3 2" xfId="20361" xr:uid="{00000000-0005-0000-0000-0000CC4C0000}"/>
    <cellStyle name="Input 9 2 2" xfId="20362" xr:uid="{00000000-0005-0000-0000-0000CD4C0000}"/>
    <cellStyle name="Input 9 2 2 2" xfId="20363" xr:uid="{00000000-0005-0000-0000-0000CE4C0000}"/>
    <cellStyle name="Input 9 2 2 2 2" xfId="20364" xr:uid="{00000000-0005-0000-0000-0000CF4C0000}"/>
    <cellStyle name="Input 9 2 2 2 2 2" xfId="20365" xr:uid="{00000000-0005-0000-0000-0000D04C0000}"/>
    <cellStyle name="Input 9 2 2 2 2 2 2" xfId="20366" xr:uid="{00000000-0005-0000-0000-0000D14C0000}"/>
    <cellStyle name="Input 9 2 2 2 3" xfId="20367" xr:uid="{00000000-0005-0000-0000-0000D24C0000}"/>
    <cellStyle name="Input 9 2 2 2 3 2" xfId="20368" xr:uid="{00000000-0005-0000-0000-0000D34C0000}"/>
    <cellStyle name="Input 9 2 2 3" xfId="20369" xr:uid="{00000000-0005-0000-0000-0000D44C0000}"/>
    <cellStyle name="Input 9 2 2 3 2" xfId="20370" xr:uid="{00000000-0005-0000-0000-0000D54C0000}"/>
    <cellStyle name="Input 9 2 20" xfId="20371" xr:uid="{00000000-0005-0000-0000-0000D64C0000}"/>
    <cellStyle name="Input 9 2 20 2" xfId="20372" xr:uid="{00000000-0005-0000-0000-0000D74C0000}"/>
    <cellStyle name="Input 9 2 20 2 2" xfId="20373" xr:uid="{00000000-0005-0000-0000-0000D84C0000}"/>
    <cellStyle name="Input 9 2 20 2 2 2" xfId="20374" xr:uid="{00000000-0005-0000-0000-0000D94C0000}"/>
    <cellStyle name="Input 9 2 20 2 2 2 2" xfId="20375" xr:uid="{00000000-0005-0000-0000-0000DA4C0000}"/>
    <cellStyle name="Input 9 2 20 2 3" xfId="20376" xr:uid="{00000000-0005-0000-0000-0000DB4C0000}"/>
    <cellStyle name="Input 9 2 20 2 3 2" xfId="20377" xr:uid="{00000000-0005-0000-0000-0000DC4C0000}"/>
    <cellStyle name="Input 9 2 20 3" xfId="20378" xr:uid="{00000000-0005-0000-0000-0000DD4C0000}"/>
    <cellStyle name="Input 9 2 20 3 2" xfId="20379" xr:uid="{00000000-0005-0000-0000-0000DE4C0000}"/>
    <cellStyle name="Input 9 2 21" xfId="20380" xr:uid="{00000000-0005-0000-0000-0000DF4C0000}"/>
    <cellStyle name="Input 9 2 21 2" xfId="20381" xr:uid="{00000000-0005-0000-0000-0000E04C0000}"/>
    <cellStyle name="Input 9 2 21 2 2" xfId="20382" xr:uid="{00000000-0005-0000-0000-0000E14C0000}"/>
    <cellStyle name="Input 9 2 21 2 2 2" xfId="20383" xr:uid="{00000000-0005-0000-0000-0000E24C0000}"/>
    <cellStyle name="Input 9 2 21 3" xfId="20384" xr:uid="{00000000-0005-0000-0000-0000E34C0000}"/>
    <cellStyle name="Input 9 2 21 3 2" xfId="20385" xr:uid="{00000000-0005-0000-0000-0000E44C0000}"/>
    <cellStyle name="Input 9 2 22" xfId="20386" xr:uid="{00000000-0005-0000-0000-0000E54C0000}"/>
    <cellStyle name="Input 9 2 22 2" xfId="20387" xr:uid="{00000000-0005-0000-0000-0000E64C0000}"/>
    <cellStyle name="Input 9 2 22 2 2" xfId="20388" xr:uid="{00000000-0005-0000-0000-0000E74C0000}"/>
    <cellStyle name="Input 9 2 23" xfId="20389" xr:uid="{00000000-0005-0000-0000-0000E84C0000}"/>
    <cellStyle name="Input 9 2 3" xfId="20390" xr:uid="{00000000-0005-0000-0000-0000E94C0000}"/>
    <cellStyle name="Input 9 2 3 2" xfId="20391" xr:uid="{00000000-0005-0000-0000-0000EA4C0000}"/>
    <cellStyle name="Input 9 2 3 2 2" xfId="20392" xr:uid="{00000000-0005-0000-0000-0000EB4C0000}"/>
    <cellStyle name="Input 9 2 3 2 2 2" xfId="20393" xr:uid="{00000000-0005-0000-0000-0000EC4C0000}"/>
    <cellStyle name="Input 9 2 3 2 2 2 2" xfId="20394" xr:uid="{00000000-0005-0000-0000-0000ED4C0000}"/>
    <cellStyle name="Input 9 2 3 2 3" xfId="20395" xr:uid="{00000000-0005-0000-0000-0000EE4C0000}"/>
    <cellStyle name="Input 9 2 3 2 3 2" xfId="20396" xr:uid="{00000000-0005-0000-0000-0000EF4C0000}"/>
    <cellStyle name="Input 9 2 3 3" xfId="20397" xr:uid="{00000000-0005-0000-0000-0000F04C0000}"/>
    <cellStyle name="Input 9 2 3 3 2" xfId="20398" xr:uid="{00000000-0005-0000-0000-0000F14C0000}"/>
    <cellStyle name="Input 9 2 4" xfId="20399" xr:uid="{00000000-0005-0000-0000-0000F24C0000}"/>
    <cellStyle name="Input 9 2 4 2" xfId="20400" xr:uid="{00000000-0005-0000-0000-0000F34C0000}"/>
    <cellStyle name="Input 9 2 4 2 2" xfId="20401" xr:uid="{00000000-0005-0000-0000-0000F44C0000}"/>
    <cellStyle name="Input 9 2 4 2 2 2" xfId="20402" xr:uid="{00000000-0005-0000-0000-0000F54C0000}"/>
    <cellStyle name="Input 9 2 4 2 2 2 2" xfId="20403" xr:uid="{00000000-0005-0000-0000-0000F64C0000}"/>
    <cellStyle name="Input 9 2 4 2 3" xfId="20404" xr:uid="{00000000-0005-0000-0000-0000F74C0000}"/>
    <cellStyle name="Input 9 2 4 2 3 2" xfId="20405" xr:uid="{00000000-0005-0000-0000-0000F84C0000}"/>
    <cellStyle name="Input 9 2 4 3" xfId="20406" xr:uid="{00000000-0005-0000-0000-0000F94C0000}"/>
    <cellStyle name="Input 9 2 4 3 2" xfId="20407" xr:uid="{00000000-0005-0000-0000-0000FA4C0000}"/>
    <cellStyle name="Input 9 2 5" xfId="20408" xr:uid="{00000000-0005-0000-0000-0000FB4C0000}"/>
    <cellStyle name="Input 9 2 5 2" xfId="20409" xr:uid="{00000000-0005-0000-0000-0000FC4C0000}"/>
    <cellStyle name="Input 9 2 5 2 2" xfId="20410" xr:uid="{00000000-0005-0000-0000-0000FD4C0000}"/>
    <cellStyle name="Input 9 2 5 2 2 2" xfId="20411" xr:uid="{00000000-0005-0000-0000-0000FE4C0000}"/>
    <cellStyle name="Input 9 2 5 2 2 2 2" xfId="20412" xr:uid="{00000000-0005-0000-0000-0000FF4C0000}"/>
    <cellStyle name="Input 9 2 5 2 3" xfId="20413" xr:uid="{00000000-0005-0000-0000-0000004D0000}"/>
    <cellStyle name="Input 9 2 5 2 3 2" xfId="20414" xr:uid="{00000000-0005-0000-0000-0000014D0000}"/>
    <cellStyle name="Input 9 2 5 3" xfId="20415" xr:uid="{00000000-0005-0000-0000-0000024D0000}"/>
    <cellStyle name="Input 9 2 5 3 2" xfId="20416" xr:uid="{00000000-0005-0000-0000-0000034D0000}"/>
    <cellStyle name="Input 9 2 6" xfId="20417" xr:uid="{00000000-0005-0000-0000-0000044D0000}"/>
    <cellStyle name="Input 9 2 6 2" xfId="20418" xr:uid="{00000000-0005-0000-0000-0000054D0000}"/>
    <cellStyle name="Input 9 2 6 2 2" xfId="20419" xr:uid="{00000000-0005-0000-0000-0000064D0000}"/>
    <cellStyle name="Input 9 2 6 2 2 2" xfId="20420" xr:uid="{00000000-0005-0000-0000-0000074D0000}"/>
    <cellStyle name="Input 9 2 6 2 2 2 2" xfId="20421" xr:uid="{00000000-0005-0000-0000-0000084D0000}"/>
    <cellStyle name="Input 9 2 6 2 3" xfId="20422" xr:uid="{00000000-0005-0000-0000-0000094D0000}"/>
    <cellStyle name="Input 9 2 6 2 3 2" xfId="20423" xr:uid="{00000000-0005-0000-0000-00000A4D0000}"/>
    <cellStyle name="Input 9 2 6 3" xfId="20424" xr:uid="{00000000-0005-0000-0000-00000B4D0000}"/>
    <cellStyle name="Input 9 2 6 3 2" xfId="20425" xr:uid="{00000000-0005-0000-0000-00000C4D0000}"/>
    <cellStyle name="Input 9 2 7" xfId="20426" xr:uid="{00000000-0005-0000-0000-00000D4D0000}"/>
    <cellStyle name="Input 9 2 7 2" xfId="20427" xr:uid="{00000000-0005-0000-0000-00000E4D0000}"/>
    <cellStyle name="Input 9 2 7 2 2" xfId="20428" xr:uid="{00000000-0005-0000-0000-00000F4D0000}"/>
    <cellStyle name="Input 9 2 7 2 2 2" xfId="20429" xr:uid="{00000000-0005-0000-0000-0000104D0000}"/>
    <cellStyle name="Input 9 2 7 2 2 2 2" xfId="20430" xr:uid="{00000000-0005-0000-0000-0000114D0000}"/>
    <cellStyle name="Input 9 2 7 2 3" xfId="20431" xr:uid="{00000000-0005-0000-0000-0000124D0000}"/>
    <cellStyle name="Input 9 2 7 2 3 2" xfId="20432" xr:uid="{00000000-0005-0000-0000-0000134D0000}"/>
    <cellStyle name="Input 9 2 7 3" xfId="20433" xr:uid="{00000000-0005-0000-0000-0000144D0000}"/>
    <cellStyle name="Input 9 2 7 3 2" xfId="20434" xr:uid="{00000000-0005-0000-0000-0000154D0000}"/>
    <cellStyle name="Input 9 2 8" xfId="20435" xr:uid="{00000000-0005-0000-0000-0000164D0000}"/>
    <cellStyle name="Input 9 2 8 2" xfId="20436" xr:uid="{00000000-0005-0000-0000-0000174D0000}"/>
    <cellStyle name="Input 9 2 8 2 2" xfId="20437" xr:uid="{00000000-0005-0000-0000-0000184D0000}"/>
    <cellStyle name="Input 9 2 8 2 2 2" xfId="20438" xr:uid="{00000000-0005-0000-0000-0000194D0000}"/>
    <cellStyle name="Input 9 2 8 2 2 2 2" xfId="20439" xr:uid="{00000000-0005-0000-0000-00001A4D0000}"/>
    <cellStyle name="Input 9 2 8 2 3" xfId="20440" xr:uid="{00000000-0005-0000-0000-00001B4D0000}"/>
    <cellStyle name="Input 9 2 8 2 3 2" xfId="20441" xr:uid="{00000000-0005-0000-0000-00001C4D0000}"/>
    <cellStyle name="Input 9 2 8 3" xfId="20442" xr:uid="{00000000-0005-0000-0000-00001D4D0000}"/>
    <cellStyle name="Input 9 2 8 3 2" xfId="20443" xr:uid="{00000000-0005-0000-0000-00001E4D0000}"/>
    <cellStyle name="Input 9 2 9" xfId="20444" xr:uid="{00000000-0005-0000-0000-00001F4D0000}"/>
    <cellStyle name="Input 9 2 9 2" xfId="20445" xr:uid="{00000000-0005-0000-0000-0000204D0000}"/>
    <cellStyle name="Input 9 2 9 2 2" xfId="20446" xr:uid="{00000000-0005-0000-0000-0000214D0000}"/>
    <cellStyle name="Input 9 2 9 2 2 2" xfId="20447" xr:uid="{00000000-0005-0000-0000-0000224D0000}"/>
    <cellStyle name="Input 9 2 9 2 2 2 2" xfId="20448" xr:uid="{00000000-0005-0000-0000-0000234D0000}"/>
    <cellStyle name="Input 9 2 9 2 3" xfId="20449" xr:uid="{00000000-0005-0000-0000-0000244D0000}"/>
    <cellStyle name="Input 9 2 9 2 3 2" xfId="20450" xr:uid="{00000000-0005-0000-0000-0000254D0000}"/>
    <cellStyle name="Input 9 2 9 3" xfId="20451" xr:uid="{00000000-0005-0000-0000-0000264D0000}"/>
    <cellStyle name="Input 9 2 9 3 2" xfId="20452" xr:uid="{00000000-0005-0000-0000-0000274D0000}"/>
    <cellStyle name="Input 9 3" xfId="20453" xr:uid="{00000000-0005-0000-0000-0000284D0000}"/>
    <cellStyle name="Input 9 3 2" xfId="20454" xr:uid="{00000000-0005-0000-0000-0000294D0000}"/>
    <cellStyle name="Input 9 3 2 2" xfId="20455" xr:uid="{00000000-0005-0000-0000-00002A4D0000}"/>
    <cellStyle name="Input 9 3 2 2 2" xfId="20456" xr:uid="{00000000-0005-0000-0000-00002B4D0000}"/>
    <cellStyle name="Input 9 3 3" xfId="20457" xr:uid="{00000000-0005-0000-0000-00002C4D0000}"/>
    <cellStyle name="Input 9 3 3 2" xfId="20458" xr:uid="{00000000-0005-0000-0000-00002D4D0000}"/>
    <cellStyle name="Input 9 3 4" xfId="20459" xr:uid="{00000000-0005-0000-0000-00002E4D0000}"/>
    <cellStyle name="Input 9 4" xfId="20460" xr:uid="{00000000-0005-0000-0000-00002F4D0000}"/>
    <cellStyle name="Input 9 5" xfId="20461" xr:uid="{00000000-0005-0000-0000-0000304D0000}"/>
    <cellStyle name="Input month" xfId="255" xr:uid="{00000000-0005-0000-0000-0000314D0000}"/>
    <cellStyle name="Input month 2" xfId="519" xr:uid="{00000000-0005-0000-0000-0000324D0000}"/>
    <cellStyle name="Input Number" xfId="256" xr:uid="{00000000-0005-0000-0000-0000334D0000}"/>
    <cellStyle name="Input Number 2" xfId="520" xr:uid="{00000000-0005-0000-0000-0000344D0000}"/>
    <cellStyle name="Input Percent" xfId="257" xr:uid="{00000000-0005-0000-0000-0000354D0000}"/>
    <cellStyle name="Input Percent 2" xfId="521" xr:uid="{00000000-0005-0000-0000-0000364D0000}"/>
    <cellStyle name="Input_$cell" xfId="258" xr:uid="{00000000-0005-0000-0000-0000374D0000}"/>
    <cellStyle name="InputCell" xfId="259" xr:uid="{00000000-0005-0000-0000-0000384D0000}"/>
    <cellStyle name="Input-lines" xfId="260" xr:uid="{00000000-0005-0000-0000-0000394D0000}"/>
    <cellStyle name="Inputs" xfId="261" xr:uid="{00000000-0005-0000-0000-00003A4D0000}"/>
    <cellStyle name="Inputs 2" xfId="795" xr:uid="{00000000-0005-0000-0000-00003B4D0000}"/>
    <cellStyle name="Inputs2" xfId="262" xr:uid="{00000000-0005-0000-0000-00003C4D0000}"/>
    <cellStyle name="Inputs2 2" xfId="796" xr:uid="{00000000-0005-0000-0000-00003D4D0000}"/>
    <cellStyle name="Item" xfId="263" xr:uid="{00000000-0005-0000-0000-00003E4D0000}"/>
    <cellStyle name="ItemTypeClass" xfId="264" xr:uid="{00000000-0005-0000-0000-00003F4D0000}"/>
    <cellStyle name="ItemTypeClass 2" xfId="522" xr:uid="{00000000-0005-0000-0000-0000404D0000}"/>
    <cellStyle name="JLL" xfId="265" xr:uid="{00000000-0005-0000-0000-0000414D0000}"/>
    <cellStyle name="Komma" xfId="1" builtinId="3"/>
    <cellStyle name="Komma [0]_BINV" xfId="20462" xr:uid="{00000000-0005-0000-0000-0000434D0000}"/>
    <cellStyle name="Komma 2" xfId="266" xr:uid="{00000000-0005-0000-0000-0000444D0000}"/>
    <cellStyle name="Komma 2 2" xfId="625" xr:uid="{00000000-0005-0000-0000-0000454D0000}"/>
    <cellStyle name="Komma 3" xfId="267" xr:uid="{00000000-0005-0000-0000-0000464D0000}"/>
    <cellStyle name="Komma 4" xfId="268" xr:uid="{00000000-0005-0000-0000-0000474D0000}"/>
    <cellStyle name="Komma 4 2" xfId="626" xr:uid="{00000000-0005-0000-0000-0000484D0000}"/>
    <cellStyle name="Komma 5" xfId="20" xr:uid="{00000000-0005-0000-0000-0000494D0000}"/>
    <cellStyle name="Komma 5 2" xfId="627" xr:uid="{00000000-0005-0000-0000-00004A4D0000}"/>
    <cellStyle name="Komma 6" xfId="628" xr:uid="{00000000-0005-0000-0000-00004B4D0000}"/>
    <cellStyle name="Komma 6 2" xfId="740" xr:uid="{00000000-0005-0000-0000-00004C4D0000}"/>
    <cellStyle name="Komma 6 2 2" xfId="1028" xr:uid="{00000000-0005-0000-0000-00004D4D0000}"/>
    <cellStyle name="Komma 6 3" xfId="942" xr:uid="{00000000-0005-0000-0000-00004E4D0000}"/>
    <cellStyle name="Komma 7" xfId="629" xr:uid="{00000000-0005-0000-0000-00004F4D0000}"/>
    <cellStyle name="Komma 8" xfId="599" xr:uid="{00000000-0005-0000-0000-0000504D0000}"/>
    <cellStyle name="Konten" xfId="859" xr:uid="{00000000-0005-0000-0000-0000514D0000}"/>
    <cellStyle name="Konto" xfId="269" xr:uid="{00000000-0005-0000-0000-0000524D0000}"/>
    <cellStyle name="left" xfId="20463" xr:uid="{00000000-0005-0000-0000-0000534D0000}"/>
    <cellStyle name="left 10" xfId="20464" xr:uid="{00000000-0005-0000-0000-0000544D0000}"/>
    <cellStyle name="left 11" xfId="20465" xr:uid="{00000000-0005-0000-0000-0000554D0000}"/>
    <cellStyle name="left 12" xfId="20466" xr:uid="{00000000-0005-0000-0000-0000564D0000}"/>
    <cellStyle name="left 13" xfId="20467" xr:uid="{00000000-0005-0000-0000-0000574D0000}"/>
    <cellStyle name="left 14" xfId="20468" xr:uid="{00000000-0005-0000-0000-0000584D0000}"/>
    <cellStyle name="left 15" xfId="20469" xr:uid="{00000000-0005-0000-0000-0000594D0000}"/>
    <cellStyle name="left 16" xfId="20470" xr:uid="{00000000-0005-0000-0000-00005A4D0000}"/>
    <cellStyle name="left 17" xfId="20471" xr:uid="{00000000-0005-0000-0000-00005B4D0000}"/>
    <cellStyle name="left 18" xfId="20472" xr:uid="{00000000-0005-0000-0000-00005C4D0000}"/>
    <cellStyle name="left 19" xfId="20473" xr:uid="{00000000-0005-0000-0000-00005D4D0000}"/>
    <cellStyle name="left 2" xfId="20474" xr:uid="{00000000-0005-0000-0000-00005E4D0000}"/>
    <cellStyle name="left 2 2" xfId="20475" xr:uid="{00000000-0005-0000-0000-00005F4D0000}"/>
    <cellStyle name="left 2 2 2" xfId="20476" xr:uid="{00000000-0005-0000-0000-0000604D0000}"/>
    <cellStyle name="left 2 3" xfId="20477" xr:uid="{00000000-0005-0000-0000-0000614D0000}"/>
    <cellStyle name="left 2 4" xfId="20478" xr:uid="{00000000-0005-0000-0000-0000624D0000}"/>
    <cellStyle name="left 20" xfId="20479" xr:uid="{00000000-0005-0000-0000-0000634D0000}"/>
    <cellStyle name="left 21" xfId="20480" xr:uid="{00000000-0005-0000-0000-0000644D0000}"/>
    <cellStyle name="left 22" xfId="20481" xr:uid="{00000000-0005-0000-0000-0000654D0000}"/>
    <cellStyle name="left 23" xfId="20482" xr:uid="{00000000-0005-0000-0000-0000664D0000}"/>
    <cellStyle name="left 24" xfId="20483" xr:uid="{00000000-0005-0000-0000-0000674D0000}"/>
    <cellStyle name="left 25" xfId="20484" xr:uid="{00000000-0005-0000-0000-0000684D0000}"/>
    <cellStyle name="left 26" xfId="20485" xr:uid="{00000000-0005-0000-0000-0000694D0000}"/>
    <cellStyle name="left 3" xfId="20486" xr:uid="{00000000-0005-0000-0000-00006A4D0000}"/>
    <cellStyle name="left 3 2" xfId="20487" xr:uid="{00000000-0005-0000-0000-00006B4D0000}"/>
    <cellStyle name="left 4" xfId="20488" xr:uid="{00000000-0005-0000-0000-00006C4D0000}"/>
    <cellStyle name="left 4 2" xfId="20489" xr:uid="{00000000-0005-0000-0000-00006D4D0000}"/>
    <cellStyle name="left 5" xfId="20490" xr:uid="{00000000-0005-0000-0000-00006E4D0000}"/>
    <cellStyle name="left 5 2" xfId="20491" xr:uid="{00000000-0005-0000-0000-00006F4D0000}"/>
    <cellStyle name="left 6" xfId="20492" xr:uid="{00000000-0005-0000-0000-0000704D0000}"/>
    <cellStyle name="left 6 2" xfId="20493" xr:uid="{00000000-0005-0000-0000-0000714D0000}"/>
    <cellStyle name="left 7" xfId="20494" xr:uid="{00000000-0005-0000-0000-0000724D0000}"/>
    <cellStyle name="left 8" xfId="20495" xr:uid="{00000000-0005-0000-0000-0000734D0000}"/>
    <cellStyle name="left 9" xfId="20496" xr:uid="{00000000-0005-0000-0000-0000744D0000}"/>
    <cellStyle name="Lien hypertexte" xfId="270" xr:uid="{00000000-0005-0000-0000-0000754D0000}"/>
    <cellStyle name="Lien hypertexte visité" xfId="271" xr:uid="{00000000-0005-0000-0000-0000764D0000}"/>
    <cellStyle name="Light Shade" xfId="20497" xr:uid="{00000000-0005-0000-0000-0000774D0000}"/>
    <cellStyle name="Link Currency (0)" xfId="20498" xr:uid="{00000000-0005-0000-0000-0000784D0000}"/>
    <cellStyle name="Link Currency (0) 2" xfId="20499" xr:uid="{00000000-0005-0000-0000-0000794D0000}"/>
    <cellStyle name="Link Currency (2)" xfId="20500" xr:uid="{00000000-0005-0000-0000-00007A4D0000}"/>
    <cellStyle name="Link Currency (2) 2" xfId="20501" xr:uid="{00000000-0005-0000-0000-00007B4D0000}"/>
    <cellStyle name="Link Units (0)" xfId="20502" xr:uid="{00000000-0005-0000-0000-00007C4D0000}"/>
    <cellStyle name="Link Units (0) 2" xfId="20503" xr:uid="{00000000-0005-0000-0000-00007D4D0000}"/>
    <cellStyle name="Link Units (1)" xfId="20504" xr:uid="{00000000-0005-0000-0000-00007E4D0000}"/>
    <cellStyle name="Link Units (1) 2" xfId="20505" xr:uid="{00000000-0005-0000-0000-00007F4D0000}"/>
    <cellStyle name="Link Units (2)" xfId="20506" xr:uid="{00000000-0005-0000-0000-0000804D0000}"/>
    <cellStyle name="Link Units (2) 2" xfId="20507" xr:uid="{00000000-0005-0000-0000-0000814D0000}"/>
    <cellStyle name="Linked Cell" xfId="272" xr:uid="{00000000-0005-0000-0000-0000824D0000}"/>
    <cellStyle name="Linked Cell 2" xfId="20508" xr:uid="{00000000-0005-0000-0000-0000834D0000}"/>
    <cellStyle name="Linked Cell 2 2" xfId="20509" xr:uid="{00000000-0005-0000-0000-0000844D0000}"/>
    <cellStyle name="Linked Cell 2 2 2" xfId="20510" xr:uid="{00000000-0005-0000-0000-0000854D0000}"/>
    <cellStyle name="Linked Cell 2 3" xfId="20511" xr:uid="{00000000-0005-0000-0000-0000864D0000}"/>
    <cellStyle name="Linked Cell 2 4" xfId="20512" xr:uid="{00000000-0005-0000-0000-0000874D0000}"/>
    <cellStyle name="Linked Cell 2 5" xfId="20513" xr:uid="{00000000-0005-0000-0000-0000884D0000}"/>
    <cellStyle name="Linked Cell 3" xfId="20514" xr:uid="{00000000-0005-0000-0000-0000894D0000}"/>
    <cellStyle name="Linked Cell 3 2" xfId="20515" xr:uid="{00000000-0005-0000-0000-00008A4D0000}"/>
    <cellStyle name="Linked Cell 3 3" xfId="20516" xr:uid="{00000000-0005-0000-0000-00008B4D0000}"/>
    <cellStyle name="Linked Cell 4" xfId="20517" xr:uid="{00000000-0005-0000-0000-00008C4D0000}"/>
    <cellStyle name="Linked Cell 5" xfId="20518" xr:uid="{00000000-0005-0000-0000-00008D4D0000}"/>
    <cellStyle name="LookupListHeader" xfId="20519" xr:uid="{00000000-0005-0000-0000-00008E4D0000}"/>
    <cellStyle name="LookupListHeader 2" xfId="20520" xr:uid="{00000000-0005-0000-0000-00008F4D0000}"/>
    <cellStyle name="LookupListHeader 2 2" xfId="20521" xr:uid="{00000000-0005-0000-0000-0000904D0000}"/>
    <cellStyle name="LookupListHeader 2 3" xfId="20522" xr:uid="{00000000-0005-0000-0000-0000914D0000}"/>
    <cellStyle name="LookupListHeader 2 4" xfId="20523" xr:uid="{00000000-0005-0000-0000-0000924D0000}"/>
    <cellStyle name="LookupListHeader 3" xfId="20524" xr:uid="{00000000-0005-0000-0000-0000934D0000}"/>
    <cellStyle name="LookupListHeader 4" xfId="20525" xr:uid="{00000000-0005-0000-0000-0000944D0000}"/>
    <cellStyle name="LookupListHeader 5" xfId="20526" xr:uid="{00000000-0005-0000-0000-0000954D0000}"/>
    <cellStyle name="M" xfId="20527" xr:uid="{00000000-0005-0000-0000-0000964D0000}"/>
    <cellStyle name="MacroCode" xfId="20528" xr:uid="{00000000-0005-0000-0000-0000974D0000}"/>
    <cellStyle name="MacroCode 2" xfId="20529" xr:uid="{00000000-0005-0000-0000-0000984D0000}"/>
    <cellStyle name="MacroCode 3" xfId="20530" xr:uid="{00000000-0005-0000-0000-0000994D0000}"/>
    <cellStyle name="MAND_x000a_CHECK.COMMAND_x000e_RENAME.COMMAND_x0008_SHOW.BAR_x000b_DELETE.MENU_x000e_DELETE.COMMAND_x000e_GET.CHA" xfId="273" xr:uid="{00000000-0005-0000-0000-00009A4D0000}"/>
    <cellStyle name="MenuGroupName" xfId="20531" xr:uid="{00000000-0005-0000-0000-00009B4D0000}"/>
    <cellStyle name="Migliaia [0] 2" xfId="274" xr:uid="{00000000-0005-0000-0000-00009C4D0000}"/>
    <cellStyle name="Migliaia 2" xfId="275" xr:uid="{00000000-0005-0000-0000-00009D4D0000}"/>
    <cellStyle name="Migliaia 2 2" xfId="276" xr:uid="{00000000-0005-0000-0000-00009E4D0000}"/>
    <cellStyle name="Migliaia_Cartel1" xfId="277" xr:uid="{00000000-0005-0000-0000-00009F4D0000}"/>
    <cellStyle name="Millares_BP 2002-2004 nov01" xfId="278" xr:uid="{00000000-0005-0000-0000-0000A04D0000}"/>
    <cellStyle name="Milliers [0]_AR1194" xfId="20532" xr:uid="{00000000-0005-0000-0000-0000A14D0000}"/>
    <cellStyle name="Milliers_AR1194" xfId="20533" xr:uid="{00000000-0005-0000-0000-0000A24D0000}"/>
    <cellStyle name="MLComma0" xfId="279" xr:uid="{00000000-0005-0000-0000-0000A34D0000}"/>
    <cellStyle name="MLHeaderSection" xfId="280" xr:uid="{00000000-0005-0000-0000-0000A44D0000}"/>
    <cellStyle name="MLMultiple0" xfId="281" xr:uid="{00000000-0005-0000-0000-0000A54D0000}"/>
    <cellStyle name="Moneda 2" xfId="20534" xr:uid="{00000000-0005-0000-0000-0000A64D0000}"/>
    <cellStyle name="Monétaire [0]_AR1194" xfId="20535" xr:uid="{00000000-0005-0000-0000-0000A74D0000}"/>
    <cellStyle name="Monétaire_AR1194" xfId="20536" xr:uid="{00000000-0005-0000-0000-0000A84D0000}"/>
    <cellStyle name="months" xfId="282" xr:uid="{00000000-0005-0000-0000-0000A94D0000}"/>
    <cellStyle name="Multiple" xfId="283" xr:uid="{00000000-0005-0000-0000-0000AA4D0000}"/>
    <cellStyle name="Multiple 2" xfId="284" xr:uid="{00000000-0005-0000-0000-0000AB4D0000}"/>
    <cellStyle name="Multiple 2 2" xfId="523" xr:uid="{00000000-0005-0000-0000-0000AC4D0000}"/>
    <cellStyle name="Multiple0" xfId="285" xr:uid="{00000000-0005-0000-0000-0000AD4D0000}"/>
    <cellStyle name="Multiple1" xfId="286" xr:uid="{00000000-0005-0000-0000-0000AE4D0000}"/>
    <cellStyle name="multiple1 2" xfId="287" xr:uid="{00000000-0005-0000-0000-0000AF4D0000}"/>
    <cellStyle name="multiple2" xfId="288" xr:uid="{00000000-0005-0000-0000-0000B04D0000}"/>
    <cellStyle name="NA" xfId="20537" xr:uid="{00000000-0005-0000-0000-0000B14D0000}"/>
    <cellStyle name="Neutral 2" xfId="289" xr:uid="{00000000-0005-0000-0000-0000B24D0000}"/>
    <cellStyle name="Neutral 2 2" xfId="20538" xr:uid="{00000000-0005-0000-0000-0000B34D0000}"/>
    <cellStyle name="Neutral 2 3" xfId="20539" xr:uid="{00000000-0005-0000-0000-0000B44D0000}"/>
    <cellStyle name="Neutral 2 4" xfId="20540" xr:uid="{00000000-0005-0000-0000-0000B54D0000}"/>
    <cellStyle name="Neutral 3" xfId="20541" xr:uid="{00000000-0005-0000-0000-0000B64D0000}"/>
    <cellStyle name="Neutral 3 2" xfId="20542" xr:uid="{00000000-0005-0000-0000-0000B74D0000}"/>
    <cellStyle name="Neutral 3 3" xfId="20543" xr:uid="{00000000-0005-0000-0000-0000B84D0000}"/>
    <cellStyle name="Neutral 4" xfId="20544" xr:uid="{00000000-0005-0000-0000-0000B94D0000}"/>
    <cellStyle name="Neutral 5" xfId="20545" xr:uid="{00000000-0005-0000-0000-0000BA4D0000}"/>
    <cellStyle name="Neutrale" xfId="290" xr:uid="{00000000-0005-0000-0000-0000BB4D0000}"/>
    <cellStyle name="no dec" xfId="20546" xr:uid="{00000000-0005-0000-0000-0000BC4D0000}"/>
    <cellStyle name="no dec 2" xfId="20547" xr:uid="{00000000-0005-0000-0000-0000BD4D0000}"/>
    <cellStyle name="no dec 2 2" xfId="20548" xr:uid="{00000000-0005-0000-0000-0000BE4D0000}"/>
    <cellStyle name="no dec 3" xfId="20549" xr:uid="{00000000-0005-0000-0000-0000BF4D0000}"/>
    <cellStyle name="no dec 4" xfId="20550" xr:uid="{00000000-0005-0000-0000-0000C04D0000}"/>
    <cellStyle name="no dec 5" xfId="20551" xr:uid="{00000000-0005-0000-0000-0000C14D0000}"/>
    <cellStyle name="None" xfId="291" xr:uid="{00000000-0005-0000-0000-0000C24D0000}"/>
    <cellStyle name="Normal - Formatvorlage4" xfId="292" xr:uid="{00000000-0005-0000-0000-0000C34D0000}"/>
    <cellStyle name="Normal - Style1" xfId="293" xr:uid="{00000000-0005-0000-0000-0000C44D0000}"/>
    <cellStyle name="Normal - Style1 2" xfId="294" xr:uid="{00000000-0005-0000-0000-0000C54D0000}"/>
    <cellStyle name="Normal - Style1 2 2" xfId="20552" xr:uid="{00000000-0005-0000-0000-0000C64D0000}"/>
    <cellStyle name="Normal - Style1 3" xfId="20553" xr:uid="{00000000-0005-0000-0000-0000C74D0000}"/>
    <cellStyle name="Normal - Style1 4" xfId="20554" xr:uid="{00000000-0005-0000-0000-0000C84D0000}"/>
    <cellStyle name="Normal - Style1 5" xfId="20555" xr:uid="{00000000-0005-0000-0000-0000C94D0000}"/>
    <cellStyle name="Normal - Style2" xfId="295" xr:uid="{00000000-0005-0000-0000-0000CA4D0000}"/>
    <cellStyle name="Normal - Style2 2" xfId="797" xr:uid="{00000000-0005-0000-0000-0000CB4D0000}"/>
    <cellStyle name="Normal - Style3" xfId="296" xr:uid="{00000000-0005-0000-0000-0000CC4D0000}"/>
    <cellStyle name="Normal - Style3 2" xfId="798" xr:uid="{00000000-0005-0000-0000-0000CD4D0000}"/>
    <cellStyle name="Normal - Style4" xfId="297" xr:uid="{00000000-0005-0000-0000-0000CE4D0000}"/>
    <cellStyle name="Normal - Style4 2" xfId="799" xr:uid="{00000000-0005-0000-0000-0000CF4D0000}"/>
    <cellStyle name="Normal - Style5" xfId="298" xr:uid="{00000000-0005-0000-0000-0000D04D0000}"/>
    <cellStyle name="Normal - Style5 2" xfId="800" xr:uid="{00000000-0005-0000-0000-0000D14D0000}"/>
    <cellStyle name="Normal - Style6" xfId="299" xr:uid="{00000000-0005-0000-0000-0000D24D0000}"/>
    <cellStyle name="Normal - Style6 2" xfId="801" xr:uid="{00000000-0005-0000-0000-0000D34D0000}"/>
    <cellStyle name="Normal - Style7" xfId="300" xr:uid="{00000000-0005-0000-0000-0000D44D0000}"/>
    <cellStyle name="Normal - Style7 2" xfId="802" xr:uid="{00000000-0005-0000-0000-0000D54D0000}"/>
    <cellStyle name="Normal - Style8" xfId="301" xr:uid="{00000000-0005-0000-0000-0000D64D0000}"/>
    <cellStyle name="Normal - Style8 2" xfId="803" xr:uid="{00000000-0005-0000-0000-0000D74D0000}"/>
    <cellStyle name="Normal 10" xfId="20556" xr:uid="{00000000-0005-0000-0000-0000D84D0000}"/>
    <cellStyle name="Normal 10 10" xfId="20557" xr:uid="{00000000-0005-0000-0000-0000D94D0000}"/>
    <cellStyle name="Normal 10 10 2" xfId="20558" xr:uid="{00000000-0005-0000-0000-0000DA4D0000}"/>
    <cellStyle name="Normal 10 10 2 2" xfId="20559" xr:uid="{00000000-0005-0000-0000-0000DB4D0000}"/>
    <cellStyle name="Normal 10 10 2 2 2" xfId="20560" xr:uid="{00000000-0005-0000-0000-0000DC4D0000}"/>
    <cellStyle name="Normal 10 10 2 2 2 2" xfId="20561" xr:uid="{00000000-0005-0000-0000-0000DD4D0000}"/>
    <cellStyle name="Normal 10 10 2 2 3" xfId="20562" xr:uid="{00000000-0005-0000-0000-0000DE4D0000}"/>
    <cellStyle name="Normal 10 10 2 3" xfId="20563" xr:uid="{00000000-0005-0000-0000-0000DF4D0000}"/>
    <cellStyle name="Normal 10 10 2 3 2" xfId="20564" xr:uid="{00000000-0005-0000-0000-0000E04D0000}"/>
    <cellStyle name="Normal 10 10 2 4" xfId="20565" xr:uid="{00000000-0005-0000-0000-0000E14D0000}"/>
    <cellStyle name="Normal 10 10 3" xfId="20566" xr:uid="{00000000-0005-0000-0000-0000E24D0000}"/>
    <cellStyle name="Normal 10 10 3 2" xfId="20567" xr:uid="{00000000-0005-0000-0000-0000E34D0000}"/>
    <cellStyle name="Normal 10 10 3 2 2" xfId="20568" xr:uid="{00000000-0005-0000-0000-0000E44D0000}"/>
    <cellStyle name="Normal 10 10 3 3" xfId="20569" xr:uid="{00000000-0005-0000-0000-0000E54D0000}"/>
    <cellStyle name="Normal 10 10 4" xfId="20570" xr:uid="{00000000-0005-0000-0000-0000E64D0000}"/>
    <cellStyle name="Normal 10 10 4 2" xfId="20571" xr:uid="{00000000-0005-0000-0000-0000E74D0000}"/>
    <cellStyle name="Normal 10 10 5" xfId="20572" xr:uid="{00000000-0005-0000-0000-0000E84D0000}"/>
    <cellStyle name="Normal 10 11" xfId="20573" xr:uid="{00000000-0005-0000-0000-0000E94D0000}"/>
    <cellStyle name="Normal 10 11 2" xfId="20574" xr:uid="{00000000-0005-0000-0000-0000EA4D0000}"/>
    <cellStyle name="Normal 10 11 2 2" xfId="20575" xr:uid="{00000000-0005-0000-0000-0000EB4D0000}"/>
    <cellStyle name="Normal 10 11 2 2 2" xfId="20576" xr:uid="{00000000-0005-0000-0000-0000EC4D0000}"/>
    <cellStyle name="Normal 10 11 2 2 2 2" xfId="20577" xr:uid="{00000000-0005-0000-0000-0000ED4D0000}"/>
    <cellStyle name="Normal 10 11 2 2 3" xfId="20578" xr:uid="{00000000-0005-0000-0000-0000EE4D0000}"/>
    <cellStyle name="Normal 10 11 2 3" xfId="20579" xr:uid="{00000000-0005-0000-0000-0000EF4D0000}"/>
    <cellStyle name="Normal 10 11 2 3 2" xfId="20580" xr:uid="{00000000-0005-0000-0000-0000F04D0000}"/>
    <cellStyle name="Normal 10 11 2 4" xfId="20581" xr:uid="{00000000-0005-0000-0000-0000F14D0000}"/>
    <cellStyle name="Normal 10 11 3" xfId="20582" xr:uid="{00000000-0005-0000-0000-0000F24D0000}"/>
    <cellStyle name="Normal 10 11 3 2" xfId="20583" xr:uid="{00000000-0005-0000-0000-0000F34D0000}"/>
    <cellStyle name="Normal 10 11 3 2 2" xfId="20584" xr:uid="{00000000-0005-0000-0000-0000F44D0000}"/>
    <cellStyle name="Normal 10 11 3 3" xfId="20585" xr:uid="{00000000-0005-0000-0000-0000F54D0000}"/>
    <cellStyle name="Normal 10 11 4" xfId="20586" xr:uid="{00000000-0005-0000-0000-0000F64D0000}"/>
    <cellStyle name="Normal 10 11 4 2" xfId="20587" xr:uid="{00000000-0005-0000-0000-0000F74D0000}"/>
    <cellStyle name="Normal 10 11 5" xfId="20588" xr:uid="{00000000-0005-0000-0000-0000F84D0000}"/>
    <cellStyle name="Normal 10 12" xfId="20589" xr:uid="{00000000-0005-0000-0000-0000F94D0000}"/>
    <cellStyle name="Normal 10 12 2" xfId="20590" xr:uid="{00000000-0005-0000-0000-0000FA4D0000}"/>
    <cellStyle name="Normal 10 12 2 2" xfId="20591" xr:uid="{00000000-0005-0000-0000-0000FB4D0000}"/>
    <cellStyle name="Normal 10 12 2 2 2" xfId="20592" xr:uid="{00000000-0005-0000-0000-0000FC4D0000}"/>
    <cellStyle name="Normal 10 12 2 2 2 2" xfId="20593" xr:uid="{00000000-0005-0000-0000-0000FD4D0000}"/>
    <cellStyle name="Normal 10 12 2 2 3" xfId="20594" xr:uid="{00000000-0005-0000-0000-0000FE4D0000}"/>
    <cellStyle name="Normal 10 12 2 3" xfId="20595" xr:uid="{00000000-0005-0000-0000-0000FF4D0000}"/>
    <cellStyle name="Normal 10 12 2 3 2" xfId="20596" xr:uid="{00000000-0005-0000-0000-0000004E0000}"/>
    <cellStyle name="Normal 10 12 2 4" xfId="20597" xr:uid="{00000000-0005-0000-0000-0000014E0000}"/>
    <cellStyle name="Normal 10 12 3" xfId="20598" xr:uid="{00000000-0005-0000-0000-0000024E0000}"/>
    <cellStyle name="Normal 10 12 3 2" xfId="20599" xr:uid="{00000000-0005-0000-0000-0000034E0000}"/>
    <cellStyle name="Normal 10 12 3 2 2" xfId="20600" xr:uid="{00000000-0005-0000-0000-0000044E0000}"/>
    <cellStyle name="Normal 10 12 3 3" xfId="20601" xr:uid="{00000000-0005-0000-0000-0000054E0000}"/>
    <cellStyle name="Normal 10 12 4" xfId="20602" xr:uid="{00000000-0005-0000-0000-0000064E0000}"/>
    <cellStyle name="Normal 10 12 4 2" xfId="20603" xr:uid="{00000000-0005-0000-0000-0000074E0000}"/>
    <cellStyle name="Normal 10 12 5" xfId="20604" xr:uid="{00000000-0005-0000-0000-0000084E0000}"/>
    <cellStyle name="Normal 10 13" xfId="20605" xr:uid="{00000000-0005-0000-0000-0000094E0000}"/>
    <cellStyle name="Normal 10 13 2" xfId="20606" xr:uid="{00000000-0005-0000-0000-00000A4E0000}"/>
    <cellStyle name="Normal 10 13 2 2" xfId="20607" xr:uid="{00000000-0005-0000-0000-00000B4E0000}"/>
    <cellStyle name="Normal 10 13 2 2 2" xfId="20608" xr:uid="{00000000-0005-0000-0000-00000C4E0000}"/>
    <cellStyle name="Normal 10 13 2 2 2 2" xfId="20609" xr:uid="{00000000-0005-0000-0000-00000D4E0000}"/>
    <cellStyle name="Normal 10 13 2 2 3" xfId="20610" xr:uid="{00000000-0005-0000-0000-00000E4E0000}"/>
    <cellStyle name="Normal 10 13 2 3" xfId="20611" xr:uid="{00000000-0005-0000-0000-00000F4E0000}"/>
    <cellStyle name="Normal 10 13 2 3 2" xfId="20612" xr:uid="{00000000-0005-0000-0000-0000104E0000}"/>
    <cellStyle name="Normal 10 13 2 4" xfId="20613" xr:uid="{00000000-0005-0000-0000-0000114E0000}"/>
    <cellStyle name="Normal 10 13 3" xfId="20614" xr:uid="{00000000-0005-0000-0000-0000124E0000}"/>
    <cellStyle name="Normal 10 13 3 2" xfId="20615" xr:uid="{00000000-0005-0000-0000-0000134E0000}"/>
    <cellStyle name="Normal 10 13 3 2 2" xfId="20616" xr:uid="{00000000-0005-0000-0000-0000144E0000}"/>
    <cellStyle name="Normal 10 13 3 3" xfId="20617" xr:uid="{00000000-0005-0000-0000-0000154E0000}"/>
    <cellStyle name="Normal 10 13 4" xfId="20618" xr:uid="{00000000-0005-0000-0000-0000164E0000}"/>
    <cellStyle name="Normal 10 13 4 2" xfId="20619" xr:uid="{00000000-0005-0000-0000-0000174E0000}"/>
    <cellStyle name="Normal 10 13 5" xfId="20620" xr:uid="{00000000-0005-0000-0000-0000184E0000}"/>
    <cellStyle name="Normal 10 14" xfId="20621" xr:uid="{00000000-0005-0000-0000-0000194E0000}"/>
    <cellStyle name="Normal 10 14 2" xfId="20622" xr:uid="{00000000-0005-0000-0000-00001A4E0000}"/>
    <cellStyle name="Normal 10 14 2 2" xfId="20623" xr:uid="{00000000-0005-0000-0000-00001B4E0000}"/>
    <cellStyle name="Normal 10 14 2 2 2" xfId="20624" xr:uid="{00000000-0005-0000-0000-00001C4E0000}"/>
    <cellStyle name="Normal 10 14 2 2 2 2" xfId="20625" xr:uid="{00000000-0005-0000-0000-00001D4E0000}"/>
    <cellStyle name="Normal 10 14 2 2 3" xfId="20626" xr:uid="{00000000-0005-0000-0000-00001E4E0000}"/>
    <cellStyle name="Normal 10 14 2 3" xfId="20627" xr:uid="{00000000-0005-0000-0000-00001F4E0000}"/>
    <cellStyle name="Normal 10 14 2 3 2" xfId="20628" xr:uid="{00000000-0005-0000-0000-0000204E0000}"/>
    <cellStyle name="Normal 10 14 2 4" xfId="20629" xr:uid="{00000000-0005-0000-0000-0000214E0000}"/>
    <cellStyle name="Normal 10 14 3" xfId="20630" xr:uid="{00000000-0005-0000-0000-0000224E0000}"/>
    <cellStyle name="Normal 10 14 3 2" xfId="20631" xr:uid="{00000000-0005-0000-0000-0000234E0000}"/>
    <cellStyle name="Normal 10 14 3 2 2" xfId="20632" xr:uid="{00000000-0005-0000-0000-0000244E0000}"/>
    <cellStyle name="Normal 10 14 3 3" xfId="20633" xr:uid="{00000000-0005-0000-0000-0000254E0000}"/>
    <cellStyle name="Normal 10 14 4" xfId="20634" xr:uid="{00000000-0005-0000-0000-0000264E0000}"/>
    <cellStyle name="Normal 10 14 4 2" xfId="20635" xr:uid="{00000000-0005-0000-0000-0000274E0000}"/>
    <cellStyle name="Normal 10 14 5" xfId="20636" xr:uid="{00000000-0005-0000-0000-0000284E0000}"/>
    <cellStyle name="Normal 10 15" xfId="20637" xr:uid="{00000000-0005-0000-0000-0000294E0000}"/>
    <cellStyle name="Normal 10 15 2" xfId="20638" xr:uid="{00000000-0005-0000-0000-00002A4E0000}"/>
    <cellStyle name="Normal 10 15 2 2" xfId="20639" xr:uid="{00000000-0005-0000-0000-00002B4E0000}"/>
    <cellStyle name="Normal 10 15 2 2 2" xfId="20640" xr:uid="{00000000-0005-0000-0000-00002C4E0000}"/>
    <cellStyle name="Normal 10 15 2 2 2 2" xfId="20641" xr:uid="{00000000-0005-0000-0000-00002D4E0000}"/>
    <cellStyle name="Normal 10 15 2 2 3" xfId="20642" xr:uid="{00000000-0005-0000-0000-00002E4E0000}"/>
    <cellStyle name="Normal 10 15 2 3" xfId="20643" xr:uid="{00000000-0005-0000-0000-00002F4E0000}"/>
    <cellStyle name="Normal 10 15 2 3 2" xfId="20644" xr:uid="{00000000-0005-0000-0000-0000304E0000}"/>
    <cellStyle name="Normal 10 15 2 4" xfId="20645" xr:uid="{00000000-0005-0000-0000-0000314E0000}"/>
    <cellStyle name="Normal 10 15 3" xfId="20646" xr:uid="{00000000-0005-0000-0000-0000324E0000}"/>
    <cellStyle name="Normal 10 15 3 2" xfId="20647" xr:uid="{00000000-0005-0000-0000-0000334E0000}"/>
    <cellStyle name="Normal 10 15 3 2 2" xfId="20648" xr:uid="{00000000-0005-0000-0000-0000344E0000}"/>
    <cellStyle name="Normal 10 15 3 3" xfId="20649" xr:uid="{00000000-0005-0000-0000-0000354E0000}"/>
    <cellStyle name="Normal 10 15 4" xfId="20650" xr:uid="{00000000-0005-0000-0000-0000364E0000}"/>
    <cellStyle name="Normal 10 15 4 2" xfId="20651" xr:uid="{00000000-0005-0000-0000-0000374E0000}"/>
    <cellStyle name="Normal 10 15 5" xfId="20652" xr:uid="{00000000-0005-0000-0000-0000384E0000}"/>
    <cellStyle name="Normal 10 16" xfId="20653" xr:uid="{00000000-0005-0000-0000-0000394E0000}"/>
    <cellStyle name="Normal 10 16 2" xfId="20654" xr:uid="{00000000-0005-0000-0000-00003A4E0000}"/>
    <cellStyle name="Normal 10 16 2 2" xfId="20655" xr:uid="{00000000-0005-0000-0000-00003B4E0000}"/>
    <cellStyle name="Normal 10 16 2 2 2" xfId="20656" xr:uid="{00000000-0005-0000-0000-00003C4E0000}"/>
    <cellStyle name="Normal 10 16 2 2 2 2" xfId="20657" xr:uid="{00000000-0005-0000-0000-00003D4E0000}"/>
    <cellStyle name="Normal 10 16 2 2 3" xfId="20658" xr:uid="{00000000-0005-0000-0000-00003E4E0000}"/>
    <cellStyle name="Normal 10 16 2 3" xfId="20659" xr:uid="{00000000-0005-0000-0000-00003F4E0000}"/>
    <cellStyle name="Normal 10 16 2 3 2" xfId="20660" xr:uid="{00000000-0005-0000-0000-0000404E0000}"/>
    <cellStyle name="Normal 10 16 2 4" xfId="20661" xr:uid="{00000000-0005-0000-0000-0000414E0000}"/>
    <cellStyle name="Normal 10 16 3" xfId="20662" xr:uid="{00000000-0005-0000-0000-0000424E0000}"/>
    <cellStyle name="Normal 10 16 3 2" xfId="20663" xr:uid="{00000000-0005-0000-0000-0000434E0000}"/>
    <cellStyle name="Normal 10 16 3 2 2" xfId="20664" xr:uid="{00000000-0005-0000-0000-0000444E0000}"/>
    <cellStyle name="Normal 10 16 3 3" xfId="20665" xr:uid="{00000000-0005-0000-0000-0000454E0000}"/>
    <cellStyle name="Normal 10 16 4" xfId="20666" xr:uid="{00000000-0005-0000-0000-0000464E0000}"/>
    <cellStyle name="Normal 10 16 4 2" xfId="20667" xr:uid="{00000000-0005-0000-0000-0000474E0000}"/>
    <cellStyle name="Normal 10 16 5" xfId="20668" xr:uid="{00000000-0005-0000-0000-0000484E0000}"/>
    <cellStyle name="Normal 10 17" xfId="20669" xr:uid="{00000000-0005-0000-0000-0000494E0000}"/>
    <cellStyle name="Normal 10 17 2" xfId="20670" xr:uid="{00000000-0005-0000-0000-00004A4E0000}"/>
    <cellStyle name="Normal 10 17 2 2" xfId="20671" xr:uid="{00000000-0005-0000-0000-00004B4E0000}"/>
    <cellStyle name="Normal 10 17 2 2 2" xfId="20672" xr:uid="{00000000-0005-0000-0000-00004C4E0000}"/>
    <cellStyle name="Normal 10 17 2 2 2 2" xfId="20673" xr:uid="{00000000-0005-0000-0000-00004D4E0000}"/>
    <cellStyle name="Normal 10 17 2 2 3" xfId="20674" xr:uid="{00000000-0005-0000-0000-00004E4E0000}"/>
    <cellStyle name="Normal 10 17 2 3" xfId="20675" xr:uid="{00000000-0005-0000-0000-00004F4E0000}"/>
    <cellStyle name="Normal 10 17 2 3 2" xfId="20676" xr:uid="{00000000-0005-0000-0000-0000504E0000}"/>
    <cellStyle name="Normal 10 17 2 4" xfId="20677" xr:uid="{00000000-0005-0000-0000-0000514E0000}"/>
    <cellStyle name="Normal 10 17 3" xfId="20678" xr:uid="{00000000-0005-0000-0000-0000524E0000}"/>
    <cellStyle name="Normal 10 17 3 2" xfId="20679" xr:uid="{00000000-0005-0000-0000-0000534E0000}"/>
    <cellStyle name="Normal 10 17 3 2 2" xfId="20680" xr:uid="{00000000-0005-0000-0000-0000544E0000}"/>
    <cellStyle name="Normal 10 17 3 3" xfId="20681" xr:uid="{00000000-0005-0000-0000-0000554E0000}"/>
    <cellStyle name="Normal 10 17 4" xfId="20682" xr:uid="{00000000-0005-0000-0000-0000564E0000}"/>
    <cellStyle name="Normal 10 17 4 2" xfId="20683" xr:uid="{00000000-0005-0000-0000-0000574E0000}"/>
    <cellStyle name="Normal 10 17 5" xfId="20684" xr:uid="{00000000-0005-0000-0000-0000584E0000}"/>
    <cellStyle name="Normal 10 18" xfId="20685" xr:uid="{00000000-0005-0000-0000-0000594E0000}"/>
    <cellStyle name="Normal 10 18 2" xfId="20686" xr:uid="{00000000-0005-0000-0000-00005A4E0000}"/>
    <cellStyle name="Normal 10 18 2 2" xfId="20687" xr:uid="{00000000-0005-0000-0000-00005B4E0000}"/>
    <cellStyle name="Normal 10 18 2 2 2" xfId="20688" xr:uid="{00000000-0005-0000-0000-00005C4E0000}"/>
    <cellStyle name="Normal 10 18 2 2 2 2" xfId="20689" xr:uid="{00000000-0005-0000-0000-00005D4E0000}"/>
    <cellStyle name="Normal 10 18 2 2 3" xfId="20690" xr:uid="{00000000-0005-0000-0000-00005E4E0000}"/>
    <cellStyle name="Normal 10 18 2 3" xfId="20691" xr:uid="{00000000-0005-0000-0000-00005F4E0000}"/>
    <cellStyle name="Normal 10 18 2 3 2" xfId="20692" xr:uid="{00000000-0005-0000-0000-0000604E0000}"/>
    <cellStyle name="Normal 10 18 2 4" xfId="20693" xr:uid="{00000000-0005-0000-0000-0000614E0000}"/>
    <cellStyle name="Normal 10 18 3" xfId="20694" xr:uid="{00000000-0005-0000-0000-0000624E0000}"/>
    <cellStyle name="Normal 10 18 3 2" xfId="20695" xr:uid="{00000000-0005-0000-0000-0000634E0000}"/>
    <cellStyle name="Normal 10 18 3 2 2" xfId="20696" xr:uid="{00000000-0005-0000-0000-0000644E0000}"/>
    <cellStyle name="Normal 10 18 3 3" xfId="20697" xr:uid="{00000000-0005-0000-0000-0000654E0000}"/>
    <cellStyle name="Normal 10 18 4" xfId="20698" xr:uid="{00000000-0005-0000-0000-0000664E0000}"/>
    <cellStyle name="Normal 10 18 4 2" xfId="20699" xr:uid="{00000000-0005-0000-0000-0000674E0000}"/>
    <cellStyle name="Normal 10 18 5" xfId="20700" xr:uid="{00000000-0005-0000-0000-0000684E0000}"/>
    <cellStyle name="Normal 10 19" xfId="20701" xr:uid="{00000000-0005-0000-0000-0000694E0000}"/>
    <cellStyle name="Normal 10 19 2" xfId="20702" xr:uid="{00000000-0005-0000-0000-00006A4E0000}"/>
    <cellStyle name="Normal 10 19 2 2" xfId="20703" xr:uid="{00000000-0005-0000-0000-00006B4E0000}"/>
    <cellStyle name="Normal 10 19 2 2 2" xfId="20704" xr:uid="{00000000-0005-0000-0000-00006C4E0000}"/>
    <cellStyle name="Normal 10 19 2 2 2 2" xfId="20705" xr:uid="{00000000-0005-0000-0000-00006D4E0000}"/>
    <cellStyle name="Normal 10 19 2 2 3" xfId="20706" xr:uid="{00000000-0005-0000-0000-00006E4E0000}"/>
    <cellStyle name="Normal 10 19 2 3" xfId="20707" xr:uid="{00000000-0005-0000-0000-00006F4E0000}"/>
    <cellStyle name="Normal 10 19 2 3 2" xfId="20708" xr:uid="{00000000-0005-0000-0000-0000704E0000}"/>
    <cellStyle name="Normal 10 19 2 4" xfId="20709" xr:uid="{00000000-0005-0000-0000-0000714E0000}"/>
    <cellStyle name="Normal 10 19 3" xfId="20710" xr:uid="{00000000-0005-0000-0000-0000724E0000}"/>
    <cellStyle name="Normal 10 19 3 2" xfId="20711" xr:uid="{00000000-0005-0000-0000-0000734E0000}"/>
    <cellStyle name="Normal 10 19 3 2 2" xfId="20712" xr:uid="{00000000-0005-0000-0000-0000744E0000}"/>
    <cellStyle name="Normal 10 19 3 3" xfId="20713" xr:uid="{00000000-0005-0000-0000-0000754E0000}"/>
    <cellStyle name="Normal 10 19 4" xfId="20714" xr:uid="{00000000-0005-0000-0000-0000764E0000}"/>
    <cellStyle name="Normal 10 19 4 2" xfId="20715" xr:uid="{00000000-0005-0000-0000-0000774E0000}"/>
    <cellStyle name="Normal 10 19 5" xfId="20716" xr:uid="{00000000-0005-0000-0000-0000784E0000}"/>
    <cellStyle name="Normal 10 2" xfId="20717" xr:uid="{00000000-0005-0000-0000-0000794E0000}"/>
    <cellStyle name="Normal 10 2 10" xfId="20718" xr:uid="{00000000-0005-0000-0000-00007A4E0000}"/>
    <cellStyle name="Normal 10 2 11" xfId="20719" xr:uid="{00000000-0005-0000-0000-00007B4E0000}"/>
    <cellStyle name="Normal 10 2 2" xfId="20720" xr:uid="{00000000-0005-0000-0000-00007C4E0000}"/>
    <cellStyle name="Normal 10 2 2 2" xfId="20721" xr:uid="{00000000-0005-0000-0000-00007D4E0000}"/>
    <cellStyle name="Normal 10 2 2 2 2" xfId="20722" xr:uid="{00000000-0005-0000-0000-00007E4E0000}"/>
    <cellStyle name="Normal 10 2 2 2 2 2" xfId="20723" xr:uid="{00000000-0005-0000-0000-00007F4E0000}"/>
    <cellStyle name="Normal 10 2 2 2 3" xfId="20724" xr:uid="{00000000-0005-0000-0000-0000804E0000}"/>
    <cellStyle name="Normal 10 2 2 3" xfId="20725" xr:uid="{00000000-0005-0000-0000-0000814E0000}"/>
    <cellStyle name="Normal 10 2 2 3 2" xfId="20726" xr:uid="{00000000-0005-0000-0000-0000824E0000}"/>
    <cellStyle name="Normal 10 2 2 4" xfId="20727" xr:uid="{00000000-0005-0000-0000-0000834E0000}"/>
    <cellStyle name="Normal 10 2 3" xfId="20728" xr:uid="{00000000-0005-0000-0000-0000844E0000}"/>
    <cellStyle name="Normal 10 2 3 2" xfId="20729" xr:uid="{00000000-0005-0000-0000-0000854E0000}"/>
    <cellStyle name="Normal 10 2 3 2 2" xfId="20730" xr:uid="{00000000-0005-0000-0000-0000864E0000}"/>
    <cellStyle name="Normal 10 2 3 2 2 2" xfId="20731" xr:uid="{00000000-0005-0000-0000-0000874E0000}"/>
    <cellStyle name="Normal 10 2 3 2 3" xfId="20732" xr:uid="{00000000-0005-0000-0000-0000884E0000}"/>
    <cellStyle name="Normal 10 2 3 3" xfId="20733" xr:uid="{00000000-0005-0000-0000-0000894E0000}"/>
    <cellStyle name="Normal 10 2 3 3 2" xfId="20734" xr:uid="{00000000-0005-0000-0000-00008A4E0000}"/>
    <cellStyle name="Normal 10 2 3 4" xfId="20735" xr:uid="{00000000-0005-0000-0000-00008B4E0000}"/>
    <cellStyle name="Normal 10 2 4" xfId="20736" xr:uid="{00000000-0005-0000-0000-00008C4E0000}"/>
    <cellStyle name="Normal 10 2 4 2" xfId="20737" xr:uid="{00000000-0005-0000-0000-00008D4E0000}"/>
    <cellStyle name="Normal 10 2 4 2 2" xfId="20738" xr:uid="{00000000-0005-0000-0000-00008E4E0000}"/>
    <cellStyle name="Normal 10 2 4 2 2 2" xfId="20739" xr:uid="{00000000-0005-0000-0000-00008F4E0000}"/>
    <cellStyle name="Normal 10 2 4 2 3" xfId="20740" xr:uid="{00000000-0005-0000-0000-0000904E0000}"/>
    <cellStyle name="Normal 10 2 4 3" xfId="20741" xr:uid="{00000000-0005-0000-0000-0000914E0000}"/>
    <cellStyle name="Normal 10 2 4 3 2" xfId="20742" xr:uid="{00000000-0005-0000-0000-0000924E0000}"/>
    <cellStyle name="Normal 10 2 4 4" xfId="20743" xr:uid="{00000000-0005-0000-0000-0000934E0000}"/>
    <cellStyle name="Normal 10 2 5" xfId="20744" xr:uid="{00000000-0005-0000-0000-0000944E0000}"/>
    <cellStyle name="Normal 10 2 5 2" xfId="20745" xr:uid="{00000000-0005-0000-0000-0000954E0000}"/>
    <cellStyle name="Normal 10 2 5 2 2" xfId="20746" xr:uid="{00000000-0005-0000-0000-0000964E0000}"/>
    <cellStyle name="Normal 10 2 5 2 2 2" xfId="20747" xr:uid="{00000000-0005-0000-0000-0000974E0000}"/>
    <cellStyle name="Normal 10 2 5 2 3" xfId="20748" xr:uid="{00000000-0005-0000-0000-0000984E0000}"/>
    <cellStyle name="Normal 10 2 5 3" xfId="20749" xr:uid="{00000000-0005-0000-0000-0000994E0000}"/>
    <cellStyle name="Normal 10 2 5 3 2" xfId="20750" xr:uid="{00000000-0005-0000-0000-00009A4E0000}"/>
    <cellStyle name="Normal 10 2 5 4" xfId="20751" xr:uid="{00000000-0005-0000-0000-00009B4E0000}"/>
    <cellStyle name="Normal 10 2 6" xfId="20752" xr:uid="{00000000-0005-0000-0000-00009C4E0000}"/>
    <cellStyle name="Normal 10 2 6 2" xfId="20753" xr:uid="{00000000-0005-0000-0000-00009D4E0000}"/>
    <cellStyle name="Normal 10 2 6 2 2" xfId="20754" xr:uid="{00000000-0005-0000-0000-00009E4E0000}"/>
    <cellStyle name="Normal 10 2 6 2 2 2" xfId="20755" xr:uid="{00000000-0005-0000-0000-00009F4E0000}"/>
    <cellStyle name="Normal 10 2 6 2 3" xfId="20756" xr:uid="{00000000-0005-0000-0000-0000A04E0000}"/>
    <cellStyle name="Normal 10 2 6 3" xfId="20757" xr:uid="{00000000-0005-0000-0000-0000A14E0000}"/>
    <cellStyle name="Normal 10 2 6 3 2" xfId="20758" xr:uid="{00000000-0005-0000-0000-0000A24E0000}"/>
    <cellStyle name="Normal 10 2 6 4" xfId="20759" xr:uid="{00000000-0005-0000-0000-0000A34E0000}"/>
    <cellStyle name="Normal 10 2 7" xfId="20760" xr:uid="{00000000-0005-0000-0000-0000A44E0000}"/>
    <cellStyle name="Normal 10 2 7 2" xfId="20761" xr:uid="{00000000-0005-0000-0000-0000A54E0000}"/>
    <cellStyle name="Normal 10 2 7 2 2" xfId="20762" xr:uid="{00000000-0005-0000-0000-0000A64E0000}"/>
    <cellStyle name="Normal 10 2 7 3" xfId="20763" xr:uid="{00000000-0005-0000-0000-0000A74E0000}"/>
    <cellStyle name="Normal 10 2 8" xfId="20764" xr:uid="{00000000-0005-0000-0000-0000A84E0000}"/>
    <cellStyle name="Normal 10 2 9" xfId="20765" xr:uid="{00000000-0005-0000-0000-0000A94E0000}"/>
    <cellStyle name="Normal 10 2 9 2" xfId="20766" xr:uid="{00000000-0005-0000-0000-0000AA4E0000}"/>
    <cellStyle name="Normal 10 20" xfId="20767" xr:uid="{00000000-0005-0000-0000-0000AB4E0000}"/>
    <cellStyle name="Normal 10 20 2" xfId="20768" xr:uid="{00000000-0005-0000-0000-0000AC4E0000}"/>
    <cellStyle name="Normal 10 20 2 2" xfId="20769" xr:uid="{00000000-0005-0000-0000-0000AD4E0000}"/>
    <cellStyle name="Normal 10 20 2 2 2" xfId="20770" xr:uid="{00000000-0005-0000-0000-0000AE4E0000}"/>
    <cellStyle name="Normal 10 20 2 2 2 2" xfId="20771" xr:uid="{00000000-0005-0000-0000-0000AF4E0000}"/>
    <cellStyle name="Normal 10 20 2 2 3" xfId="20772" xr:uid="{00000000-0005-0000-0000-0000B04E0000}"/>
    <cellStyle name="Normal 10 20 2 3" xfId="20773" xr:uid="{00000000-0005-0000-0000-0000B14E0000}"/>
    <cellStyle name="Normal 10 20 2 3 2" xfId="20774" xr:uid="{00000000-0005-0000-0000-0000B24E0000}"/>
    <cellStyle name="Normal 10 20 2 4" xfId="20775" xr:uid="{00000000-0005-0000-0000-0000B34E0000}"/>
    <cellStyle name="Normal 10 20 3" xfId="20776" xr:uid="{00000000-0005-0000-0000-0000B44E0000}"/>
    <cellStyle name="Normal 10 20 3 2" xfId="20777" xr:uid="{00000000-0005-0000-0000-0000B54E0000}"/>
    <cellStyle name="Normal 10 20 3 2 2" xfId="20778" xr:uid="{00000000-0005-0000-0000-0000B64E0000}"/>
    <cellStyle name="Normal 10 20 3 3" xfId="20779" xr:uid="{00000000-0005-0000-0000-0000B74E0000}"/>
    <cellStyle name="Normal 10 20 4" xfId="20780" xr:uid="{00000000-0005-0000-0000-0000B84E0000}"/>
    <cellStyle name="Normal 10 20 4 2" xfId="20781" xr:uid="{00000000-0005-0000-0000-0000B94E0000}"/>
    <cellStyle name="Normal 10 20 5" xfId="20782" xr:uid="{00000000-0005-0000-0000-0000BA4E0000}"/>
    <cellStyle name="Normal 10 21" xfId="20783" xr:uid="{00000000-0005-0000-0000-0000BB4E0000}"/>
    <cellStyle name="Normal 10 21 2" xfId="20784" xr:uid="{00000000-0005-0000-0000-0000BC4E0000}"/>
    <cellStyle name="Normal 10 21 2 2" xfId="20785" xr:uid="{00000000-0005-0000-0000-0000BD4E0000}"/>
    <cellStyle name="Normal 10 21 2 2 2" xfId="20786" xr:uid="{00000000-0005-0000-0000-0000BE4E0000}"/>
    <cellStyle name="Normal 10 21 2 2 2 2" xfId="20787" xr:uid="{00000000-0005-0000-0000-0000BF4E0000}"/>
    <cellStyle name="Normal 10 21 2 2 3" xfId="20788" xr:uid="{00000000-0005-0000-0000-0000C04E0000}"/>
    <cellStyle name="Normal 10 21 2 3" xfId="20789" xr:uid="{00000000-0005-0000-0000-0000C14E0000}"/>
    <cellStyle name="Normal 10 21 2 3 2" xfId="20790" xr:uid="{00000000-0005-0000-0000-0000C24E0000}"/>
    <cellStyle name="Normal 10 21 2 4" xfId="20791" xr:uid="{00000000-0005-0000-0000-0000C34E0000}"/>
    <cellStyle name="Normal 10 21 3" xfId="20792" xr:uid="{00000000-0005-0000-0000-0000C44E0000}"/>
    <cellStyle name="Normal 10 21 3 2" xfId="20793" xr:uid="{00000000-0005-0000-0000-0000C54E0000}"/>
    <cellStyle name="Normal 10 21 3 2 2" xfId="20794" xr:uid="{00000000-0005-0000-0000-0000C64E0000}"/>
    <cellStyle name="Normal 10 21 3 3" xfId="20795" xr:uid="{00000000-0005-0000-0000-0000C74E0000}"/>
    <cellStyle name="Normal 10 21 4" xfId="20796" xr:uid="{00000000-0005-0000-0000-0000C84E0000}"/>
    <cellStyle name="Normal 10 21 4 2" xfId="20797" xr:uid="{00000000-0005-0000-0000-0000C94E0000}"/>
    <cellStyle name="Normal 10 21 5" xfId="20798" xr:uid="{00000000-0005-0000-0000-0000CA4E0000}"/>
    <cellStyle name="Normal 10 22" xfId="20799" xr:uid="{00000000-0005-0000-0000-0000CB4E0000}"/>
    <cellStyle name="Normal 10 22 2" xfId="20800" xr:uid="{00000000-0005-0000-0000-0000CC4E0000}"/>
    <cellStyle name="Normal 10 22 2 2" xfId="20801" xr:uid="{00000000-0005-0000-0000-0000CD4E0000}"/>
    <cellStyle name="Normal 10 22 2 2 2" xfId="20802" xr:uid="{00000000-0005-0000-0000-0000CE4E0000}"/>
    <cellStyle name="Normal 10 22 2 2 2 2" xfId="20803" xr:uid="{00000000-0005-0000-0000-0000CF4E0000}"/>
    <cellStyle name="Normal 10 22 2 2 3" xfId="20804" xr:uid="{00000000-0005-0000-0000-0000D04E0000}"/>
    <cellStyle name="Normal 10 22 2 3" xfId="20805" xr:uid="{00000000-0005-0000-0000-0000D14E0000}"/>
    <cellStyle name="Normal 10 22 2 3 2" xfId="20806" xr:uid="{00000000-0005-0000-0000-0000D24E0000}"/>
    <cellStyle name="Normal 10 22 2 4" xfId="20807" xr:uid="{00000000-0005-0000-0000-0000D34E0000}"/>
    <cellStyle name="Normal 10 22 3" xfId="20808" xr:uid="{00000000-0005-0000-0000-0000D44E0000}"/>
    <cellStyle name="Normal 10 22 3 2" xfId="20809" xr:uid="{00000000-0005-0000-0000-0000D54E0000}"/>
    <cellStyle name="Normal 10 22 3 2 2" xfId="20810" xr:uid="{00000000-0005-0000-0000-0000D64E0000}"/>
    <cellStyle name="Normal 10 22 3 3" xfId="20811" xr:uid="{00000000-0005-0000-0000-0000D74E0000}"/>
    <cellStyle name="Normal 10 22 4" xfId="20812" xr:uid="{00000000-0005-0000-0000-0000D84E0000}"/>
    <cellStyle name="Normal 10 22 4 2" xfId="20813" xr:uid="{00000000-0005-0000-0000-0000D94E0000}"/>
    <cellStyle name="Normal 10 22 5" xfId="20814" xr:uid="{00000000-0005-0000-0000-0000DA4E0000}"/>
    <cellStyle name="Normal 10 23" xfId="20815" xr:uid="{00000000-0005-0000-0000-0000DB4E0000}"/>
    <cellStyle name="Normal 10 23 2" xfId="20816" xr:uid="{00000000-0005-0000-0000-0000DC4E0000}"/>
    <cellStyle name="Normal 10 23 2 2" xfId="20817" xr:uid="{00000000-0005-0000-0000-0000DD4E0000}"/>
    <cellStyle name="Normal 10 23 2 2 2" xfId="20818" xr:uid="{00000000-0005-0000-0000-0000DE4E0000}"/>
    <cellStyle name="Normal 10 23 2 3" xfId="20819" xr:uid="{00000000-0005-0000-0000-0000DF4E0000}"/>
    <cellStyle name="Normal 10 23 3" xfId="20820" xr:uid="{00000000-0005-0000-0000-0000E04E0000}"/>
    <cellStyle name="Normal 10 23 3 2" xfId="20821" xr:uid="{00000000-0005-0000-0000-0000E14E0000}"/>
    <cellStyle name="Normal 10 23 4" xfId="20822" xr:uid="{00000000-0005-0000-0000-0000E24E0000}"/>
    <cellStyle name="Normal 10 24" xfId="20823" xr:uid="{00000000-0005-0000-0000-0000E34E0000}"/>
    <cellStyle name="Normal 10 24 2" xfId="20824" xr:uid="{00000000-0005-0000-0000-0000E44E0000}"/>
    <cellStyle name="Normal 10 24 2 2" xfId="20825" xr:uid="{00000000-0005-0000-0000-0000E54E0000}"/>
    <cellStyle name="Normal 10 24 3" xfId="20826" xr:uid="{00000000-0005-0000-0000-0000E64E0000}"/>
    <cellStyle name="Normal 10 25" xfId="20827" xr:uid="{00000000-0005-0000-0000-0000E74E0000}"/>
    <cellStyle name="Normal 10 25 2" xfId="20828" xr:uid="{00000000-0005-0000-0000-0000E84E0000}"/>
    <cellStyle name="Normal 10 26" xfId="20829" xr:uid="{00000000-0005-0000-0000-0000E94E0000}"/>
    <cellStyle name="Normal 10 27" xfId="20830" xr:uid="{00000000-0005-0000-0000-0000EA4E0000}"/>
    <cellStyle name="Normal 10 3" xfId="20831" xr:uid="{00000000-0005-0000-0000-0000EB4E0000}"/>
    <cellStyle name="Normal 10 3 10" xfId="20832" xr:uid="{00000000-0005-0000-0000-0000EC4E0000}"/>
    <cellStyle name="Normal 10 3 10 2" xfId="20833" xr:uid="{00000000-0005-0000-0000-0000ED4E0000}"/>
    <cellStyle name="Normal 10 3 10 2 2" xfId="20834" xr:uid="{00000000-0005-0000-0000-0000EE4E0000}"/>
    <cellStyle name="Normal 10 3 10 2 2 2" xfId="20835" xr:uid="{00000000-0005-0000-0000-0000EF4E0000}"/>
    <cellStyle name="Normal 10 3 10 2 2 2 2" xfId="20836" xr:uid="{00000000-0005-0000-0000-0000F04E0000}"/>
    <cellStyle name="Normal 10 3 10 2 2 3" xfId="20837" xr:uid="{00000000-0005-0000-0000-0000F14E0000}"/>
    <cellStyle name="Normal 10 3 10 2 3" xfId="20838" xr:uid="{00000000-0005-0000-0000-0000F24E0000}"/>
    <cellStyle name="Normal 10 3 10 2 3 2" xfId="20839" xr:uid="{00000000-0005-0000-0000-0000F34E0000}"/>
    <cellStyle name="Normal 10 3 10 2 4" xfId="20840" xr:uid="{00000000-0005-0000-0000-0000F44E0000}"/>
    <cellStyle name="Normal 10 3 10 3" xfId="20841" xr:uid="{00000000-0005-0000-0000-0000F54E0000}"/>
    <cellStyle name="Normal 10 3 10 3 2" xfId="20842" xr:uid="{00000000-0005-0000-0000-0000F64E0000}"/>
    <cellStyle name="Normal 10 3 10 3 2 2" xfId="20843" xr:uid="{00000000-0005-0000-0000-0000F74E0000}"/>
    <cellStyle name="Normal 10 3 10 3 3" xfId="20844" xr:uid="{00000000-0005-0000-0000-0000F84E0000}"/>
    <cellStyle name="Normal 10 3 10 4" xfId="20845" xr:uid="{00000000-0005-0000-0000-0000F94E0000}"/>
    <cellStyle name="Normal 10 3 10 4 2" xfId="20846" xr:uid="{00000000-0005-0000-0000-0000FA4E0000}"/>
    <cellStyle name="Normal 10 3 10 5" xfId="20847" xr:uid="{00000000-0005-0000-0000-0000FB4E0000}"/>
    <cellStyle name="Normal 10 3 11" xfId="20848" xr:uid="{00000000-0005-0000-0000-0000FC4E0000}"/>
    <cellStyle name="Normal 10 3 11 2" xfId="20849" xr:uid="{00000000-0005-0000-0000-0000FD4E0000}"/>
    <cellStyle name="Normal 10 3 11 2 2" xfId="20850" xr:uid="{00000000-0005-0000-0000-0000FE4E0000}"/>
    <cellStyle name="Normal 10 3 11 2 2 2" xfId="20851" xr:uid="{00000000-0005-0000-0000-0000FF4E0000}"/>
    <cellStyle name="Normal 10 3 11 2 2 2 2" xfId="20852" xr:uid="{00000000-0005-0000-0000-0000004F0000}"/>
    <cellStyle name="Normal 10 3 11 2 2 3" xfId="20853" xr:uid="{00000000-0005-0000-0000-0000014F0000}"/>
    <cellStyle name="Normal 10 3 11 2 3" xfId="20854" xr:uid="{00000000-0005-0000-0000-0000024F0000}"/>
    <cellStyle name="Normal 10 3 11 2 3 2" xfId="20855" xr:uid="{00000000-0005-0000-0000-0000034F0000}"/>
    <cellStyle name="Normal 10 3 11 2 4" xfId="20856" xr:uid="{00000000-0005-0000-0000-0000044F0000}"/>
    <cellStyle name="Normal 10 3 11 3" xfId="20857" xr:uid="{00000000-0005-0000-0000-0000054F0000}"/>
    <cellStyle name="Normal 10 3 11 3 2" xfId="20858" xr:uid="{00000000-0005-0000-0000-0000064F0000}"/>
    <cellStyle name="Normal 10 3 11 3 2 2" xfId="20859" xr:uid="{00000000-0005-0000-0000-0000074F0000}"/>
    <cellStyle name="Normal 10 3 11 3 3" xfId="20860" xr:uid="{00000000-0005-0000-0000-0000084F0000}"/>
    <cellStyle name="Normal 10 3 11 4" xfId="20861" xr:uid="{00000000-0005-0000-0000-0000094F0000}"/>
    <cellStyle name="Normal 10 3 11 4 2" xfId="20862" xr:uid="{00000000-0005-0000-0000-00000A4F0000}"/>
    <cellStyle name="Normal 10 3 11 5" xfId="20863" xr:uid="{00000000-0005-0000-0000-00000B4F0000}"/>
    <cellStyle name="Normal 10 3 12" xfId="20864" xr:uid="{00000000-0005-0000-0000-00000C4F0000}"/>
    <cellStyle name="Normal 10 3 12 2" xfId="20865" xr:uid="{00000000-0005-0000-0000-00000D4F0000}"/>
    <cellStyle name="Normal 10 3 12 2 2" xfId="20866" xr:uid="{00000000-0005-0000-0000-00000E4F0000}"/>
    <cellStyle name="Normal 10 3 12 2 2 2" xfId="20867" xr:uid="{00000000-0005-0000-0000-00000F4F0000}"/>
    <cellStyle name="Normal 10 3 12 2 2 2 2" xfId="20868" xr:uid="{00000000-0005-0000-0000-0000104F0000}"/>
    <cellStyle name="Normal 10 3 12 2 2 3" xfId="20869" xr:uid="{00000000-0005-0000-0000-0000114F0000}"/>
    <cellStyle name="Normal 10 3 12 2 3" xfId="20870" xr:uid="{00000000-0005-0000-0000-0000124F0000}"/>
    <cellStyle name="Normal 10 3 12 2 3 2" xfId="20871" xr:uid="{00000000-0005-0000-0000-0000134F0000}"/>
    <cellStyle name="Normal 10 3 12 2 4" xfId="20872" xr:uid="{00000000-0005-0000-0000-0000144F0000}"/>
    <cellStyle name="Normal 10 3 12 3" xfId="20873" xr:uid="{00000000-0005-0000-0000-0000154F0000}"/>
    <cellStyle name="Normal 10 3 12 3 2" xfId="20874" xr:uid="{00000000-0005-0000-0000-0000164F0000}"/>
    <cellStyle name="Normal 10 3 12 3 2 2" xfId="20875" xr:uid="{00000000-0005-0000-0000-0000174F0000}"/>
    <cellStyle name="Normal 10 3 12 3 3" xfId="20876" xr:uid="{00000000-0005-0000-0000-0000184F0000}"/>
    <cellStyle name="Normal 10 3 12 4" xfId="20877" xr:uid="{00000000-0005-0000-0000-0000194F0000}"/>
    <cellStyle name="Normal 10 3 12 4 2" xfId="20878" xr:uid="{00000000-0005-0000-0000-00001A4F0000}"/>
    <cellStyle name="Normal 10 3 12 5" xfId="20879" xr:uid="{00000000-0005-0000-0000-00001B4F0000}"/>
    <cellStyle name="Normal 10 3 13" xfId="20880" xr:uid="{00000000-0005-0000-0000-00001C4F0000}"/>
    <cellStyle name="Normal 10 3 13 2" xfId="20881" xr:uid="{00000000-0005-0000-0000-00001D4F0000}"/>
    <cellStyle name="Normal 10 3 13 2 2" xfId="20882" xr:uid="{00000000-0005-0000-0000-00001E4F0000}"/>
    <cellStyle name="Normal 10 3 13 2 2 2" xfId="20883" xr:uid="{00000000-0005-0000-0000-00001F4F0000}"/>
    <cellStyle name="Normal 10 3 13 2 2 2 2" xfId="20884" xr:uid="{00000000-0005-0000-0000-0000204F0000}"/>
    <cellStyle name="Normal 10 3 13 2 2 3" xfId="20885" xr:uid="{00000000-0005-0000-0000-0000214F0000}"/>
    <cellStyle name="Normal 10 3 13 2 3" xfId="20886" xr:uid="{00000000-0005-0000-0000-0000224F0000}"/>
    <cellStyle name="Normal 10 3 13 2 3 2" xfId="20887" xr:uid="{00000000-0005-0000-0000-0000234F0000}"/>
    <cellStyle name="Normal 10 3 13 2 4" xfId="20888" xr:uid="{00000000-0005-0000-0000-0000244F0000}"/>
    <cellStyle name="Normal 10 3 13 3" xfId="20889" xr:uid="{00000000-0005-0000-0000-0000254F0000}"/>
    <cellStyle name="Normal 10 3 13 3 2" xfId="20890" xr:uid="{00000000-0005-0000-0000-0000264F0000}"/>
    <cellStyle name="Normal 10 3 13 3 2 2" xfId="20891" xr:uid="{00000000-0005-0000-0000-0000274F0000}"/>
    <cellStyle name="Normal 10 3 13 3 3" xfId="20892" xr:uid="{00000000-0005-0000-0000-0000284F0000}"/>
    <cellStyle name="Normal 10 3 13 4" xfId="20893" xr:uid="{00000000-0005-0000-0000-0000294F0000}"/>
    <cellStyle name="Normal 10 3 13 4 2" xfId="20894" xr:uid="{00000000-0005-0000-0000-00002A4F0000}"/>
    <cellStyle name="Normal 10 3 13 5" xfId="20895" xr:uid="{00000000-0005-0000-0000-00002B4F0000}"/>
    <cellStyle name="Normal 10 3 14" xfId="20896" xr:uid="{00000000-0005-0000-0000-00002C4F0000}"/>
    <cellStyle name="Normal 10 3 14 2" xfId="20897" xr:uid="{00000000-0005-0000-0000-00002D4F0000}"/>
    <cellStyle name="Normal 10 3 14 2 2" xfId="20898" xr:uid="{00000000-0005-0000-0000-00002E4F0000}"/>
    <cellStyle name="Normal 10 3 14 2 2 2" xfId="20899" xr:uid="{00000000-0005-0000-0000-00002F4F0000}"/>
    <cellStyle name="Normal 10 3 14 2 2 2 2" xfId="20900" xr:uid="{00000000-0005-0000-0000-0000304F0000}"/>
    <cellStyle name="Normal 10 3 14 2 2 3" xfId="20901" xr:uid="{00000000-0005-0000-0000-0000314F0000}"/>
    <cellStyle name="Normal 10 3 14 2 3" xfId="20902" xr:uid="{00000000-0005-0000-0000-0000324F0000}"/>
    <cellStyle name="Normal 10 3 14 2 3 2" xfId="20903" xr:uid="{00000000-0005-0000-0000-0000334F0000}"/>
    <cellStyle name="Normal 10 3 14 2 4" xfId="20904" xr:uid="{00000000-0005-0000-0000-0000344F0000}"/>
    <cellStyle name="Normal 10 3 14 3" xfId="20905" xr:uid="{00000000-0005-0000-0000-0000354F0000}"/>
    <cellStyle name="Normal 10 3 14 3 2" xfId="20906" xr:uid="{00000000-0005-0000-0000-0000364F0000}"/>
    <cellStyle name="Normal 10 3 14 3 2 2" xfId="20907" xr:uid="{00000000-0005-0000-0000-0000374F0000}"/>
    <cellStyle name="Normal 10 3 14 3 3" xfId="20908" xr:uid="{00000000-0005-0000-0000-0000384F0000}"/>
    <cellStyle name="Normal 10 3 14 4" xfId="20909" xr:uid="{00000000-0005-0000-0000-0000394F0000}"/>
    <cellStyle name="Normal 10 3 14 4 2" xfId="20910" xr:uid="{00000000-0005-0000-0000-00003A4F0000}"/>
    <cellStyle name="Normal 10 3 14 5" xfId="20911" xr:uid="{00000000-0005-0000-0000-00003B4F0000}"/>
    <cellStyle name="Normal 10 3 15" xfId="20912" xr:uid="{00000000-0005-0000-0000-00003C4F0000}"/>
    <cellStyle name="Normal 10 3 15 2" xfId="20913" xr:uid="{00000000-0005-0000-0000-00003D4F0000}"/>
    <cellStyle name="Normal 10 3 15 2 2" xfId="20914" xr:uid="{00000000-0005-0000-0000-00003E4F0000}"/>
    <cellStyle name="Normal 10 3 15 2 2 2" xfId="20915" xr:uid="{00000000-0005-0000-0000-00003F4F0000}"/>
    <cellStyle name="Normal 10 3 15 2 2 2 2" xfId="20916" xr:uid="{00000000-0005-0000-0000-0000404F0000}"/>
    <cellStyle name="Normal 10 3 15 2 2 3" xfId="20917" xr:uid="{00000000-0005-0000-0000-0000414F0000}"/>
    <cellStyle name="Normal 10 3 15 2 3" xfId="20918" xr:uid="{00000000-0005-0000-0000-0000424F0000}"/>
    <cellStyle name="Normal 10 3 15 2 3 2" xfId="20919" xr:uid="{00000000-0005-0000-0000-0000434F0000}"/>
    <cellStyle name="Normal 10 3 15 2 4" xfId="20920" xr:uid="{00000000-0005-0000-0000-0000444F0000}"/>
    <cellStyle name="Normal 10 3 15 3" xfId="20921" xr:uid="{00000000-0005-0000-0000-0000454F0000}"/>
    <cellStyle name="Normal 10 3 15 3 2" xfId="20922" xr:uid="{00000000-0005-0000-0000-0000464F0000}"/>
    <cellStyle name="Normal 10 3 15 3 2 2" xfId="20923" xr:uid="{00000000-0005-0000-0000-0000474F0000}"/>
    <cellStyle name="Normal 10 3 15 3 3" xfId="20924" xr:uid="{00000000-0005-0000-0000-0000484F0000}"/>
    <cellStyle name="Normal 10 3 15 4" xfId="20925" xr:uid="{00000000-0005-0000-0000-0000494F0000}"/>
    <cellStyle name="Normal 10 3 15 4 2" xfId="20926" xr:uid="{00000000-0005-0000-0000-00004A4F0000}"/>
    <cellStyle name="Normal 10 3 15 5" xfId="20927" xr:uid="{00000000-0005-0000-0000-00004B4F0000}"/>
    <cellStyle name="Normal 10 3 16" xfId="20928" xr:uid="{00000000-0005-0000-0000-00004C4F0000}"/>
    <cellStyle name="Normal 10 3 16 2" xfId="20929" xr:uid="{00000000-0005-0000-0000-00004D4F0000}"/>
    <cellStyle name="Normal 10 3 16 2 2" xfId="20930" xr:uid="{00000000-0005-0000-0000-00004E4F0000}"/>
    <cellStyle name="Normal 10 3 16 2 2 2" xfId="20931" xr:uid="{00000000-0005-0000-0000-00004F4F0000}"/>
    <cellStyle name="Normal 10 3 16 2 2 2 2" xfId="20932" xr:uid="{00000000-0005-0000-0000-0000504F0000}"/>
    <cellStyle name="Normal 10 3 16 2 2 3" xfId="20933" xr:uid="{00000000-0005-0000-0000-0000514F0000}"/>
    <cellStyle name="Normal 10 3 16 2 3" xfId="20934" xr:uid="{00000000-0005-0000-0000-0000524F0000}"/>
    <cellStyle name="Normal 10 3 16 2 3 2" xfId="20935" xr:uid="{00000000-0005-0000-0000-0000534F0000}"/>
    <cellStyle name="Normal 10 3 16 2 4" xfId="20936" xr:uid="{00000000-0005-0000-0000-0000544F0000}"/>
    <cellStyle name="Normal 10 3 16 3" xfId="20937" xr:uid="{00000000-0005-0000-0000-0000554F0000}"/>
    <cellStyle name="Normal 10 3 16 3 2" xfId="20938" xr:uid="{00000000-0005-0000-0000-0000564F0000}"/>
    <cellStyle name="Normal 10 3 16 3 2 2" xfId="20939" xr:uid="{00000000-0005-0000-0000-0000574F0000}"/>
    <cellStyle name="Normal 10 3 16 3 3" xfId="20940" xr:uid="{00000000-0005-0000-0000-0000584F0000}"/>
    <cellStyle name="Normal 10 3 16 4" xfId="20941" xr:uid="{00000000-0005-0000-0000-0000594F0000}"/>
    <cellStyle name="Normal 10 3 16 4 2" xfId="20942" xr:uid="{00000000-0005-0000-0000-00005A4F0000}"/>
    <cellStyle name="Normal 10 3 16 5" xfId="20943" xr:uid="{00000000-0005-0000-0000-00005B4F0000}"/>
    <cellStyle name="Normal 10 3 17" xfId="20944" xr:uid="{00000000-0005-0000-0000-00005C4F0000}"/>
    <cellStyle name="Normal 10 3 17 2" xfId="20945" xr:uid="{00000000-0005-0000-0000-00005D4F0000}"/>
    <cellStyle name="Normal 10 3 17 2 2" xfId="20946" xr:uid="{00000000-0005-0000-0000-00005E4F0000}"/>
    <cellStyle name="Normal 10 3 17 2 2 2" xfId="20947" xr:uid="{00000000-0005-0000-0000-00005F4F0000}"/>
    <cellStyle name="Normal 10 3 17 2 2 2 2" xfId="20948" xr:uid="{00000000-0005-0000-0000-0000604F0000}"/>
    <cellStyle name="Normal 10 3 17 2 2 3" xfId="20949" xr:uid="{00000000-0005-0000-0000-0000614F0000}"/>
    <cellStyle name="Normal 10 3 17 2 3" xfId="20950" xr:uid="{00000000-0005-0000-0000-0000624F0000}"/>
    <cellStyle name="Normal 10 3 17 2 3 2" xfId="20951" xr:uid="{00000000-0005-0000-0000-0000634F0000}"/>
    <cellStyle name="Normal 10 3 17 2 4" xfId="20952" xr:uid="{00000000-0005-0000-0000-0000644F0000}"/>
    <cellStyle name="Normal 10 3 17 3" xfId="20953" xr:uid="{00000000-0005-0000-0000-0000654F0000}"/>
    <cellStyle name="Normal 10 3 17 3 2" xfId="20954" xr:uid="{00000000-0005-0000-0000-0000664F0000}"/>
    <cellStyle name="Normal 10 3 17 3 2 2" xfId="20955" xr:uid="{00000000-0005-0000-0000-0000674F0000}"/>
    <cellStyle name="Normal 10 3 17 3 3" xfId="20956" xr:uid="{00000000-0005-0000-0000-0000684F0000}"/>
    <cellStyle name="Normal 10 3 17 4" xfId="20957" xr:uid="{00000000-0005-0000-0000-0000694F0000}"/>
    <cellStyle name="Normal 10 3 17 4 2" xfId="20958" xr:uid="{00000000-0005-0000-0000-00006A4F0000}"/>
    <cellStyle name="Normal 10 3 17 5" xfId="20959" xr:uid="{00000000-0005-0000-0000-00006B4F0000}"/>
    <cellStyle name="Normal 10 3 18" xfId="20960" xr:uid="{00000000-0005-0000-0000-00006C4F0000}"/>
    <cellStyle name="Normal 10 3 18 2" xfId="20961" xr:uid="{00000000-0005-0000-0000-00006D4F0000}"/>
    <cellStyle name="Normal 10 3 18 2 2" xfId="20962" xr:uid="{00000000-0005-0000-0000-00006E4F0000}"/>
    <cellStyle name="Normal 10 3 18 2 2 2" xfId="20963" xr:uid="{00000000-0005-0000-0000-00006F4F0000}"/>
    <cellStyle name="Normal 10 3 18 2 2 2 2" xfId="20964" xr:uid="{00000000-0005-0000-0000-0000704F0000}"/>
    <cellStyle name="Normal 10 3 18 2 2 3" xfId="20965" xr:uid="{00000000-0005-0000-0000-0000714F0000}"/>
    <cellStyle name="Normal 10 3 18 2 3" xfId="20966" xr:uid="{00000000-0005-0000-0000-0000724F0000}"/>
    <cellStyle name="Normal 10 3 18 2 3 2" xfId="20967" xr:uid="{00000000-0005-0000-0000-0000734F0000}"/>
    <cellStyle name="Normal 10 3 18 2 4" xfId="20968" xr:uid="{00000000-0005-0000-0000-0000744F0000}"/>
    <cellStyle name="Normal 10 3 18 3" xfId="20969" xr:uid="{00000000-0005-0000-0000-0000754F0000}"/>
    <cellStyle name="Normal 10 3 18 3 2" xfId="20970" xr:uid="{00000000-0005-0000-0000-0000764F0000}"/>
    <cellStyle name="Normal 10 3 18 3 2 2" xfId="20971" xr:uid="{00000000-0005-0000-0000-0000774F0000}"/>
    <cellStyle name="Normal 10 3 18 3 3" xfId="20972" xr:uid="{00000000-0005-0000-0000-0000784F0000}"/>
    <cellStyle name="Normal 10 3 18 4" xfId="20973" xr:uid="{00000000-0005-0000-0000-0000794F0000}"/>
    <cellStyle name="Normal 10 3 18 4 2" xfId="20974" xr:uid="{00000000-0005-0000-0000-00007A4F0000}"/>
    <cellStyle name="Normal 10 3 18 5" xfId="20975" xr:uid="{00000000-0005-0000-0000-00007B4F0000}"/>
    <cellStyle name="Normal 10 3 19" xfId="20976" xr:uid="{00000000-0005-0000-0000-00007C4F0000}"/>
    <cellStyle name="Normal 10 3 19 2" xfId="20977" xr:uid="{00000000-0005-0000-0000-00007D4F0000}"/>
    <cellStyle name="Normal 10 3 19 2 2" xfId="20978" xr:uid="{00000000-0005-0000-0000-00007E4F0000}"/>
    <cellStyle name="Normal 10 3 19 2 2 2" xfId="20979" xr:uid="{00000000-0005-0000-0000-00007F4F0000}"/>
    <cellStyle name="Normal 10 3 19 2 2 2 2" xfId="20980" xr:uid="{00000000-0005-0000-0000-0000804F0000}"/>
    <cellStyle name="Normal 10 3 19 2 2 3" xfId="20981" xr:uid="{00000000-0005-0000-0000-0000814F0000}"/>
    <cellStyle name="Normal 10 3 19 2 3" xfId="20982" xr:uid="{00000000-0005-0000-0000-0000824F0000}"/>
    <cellStyle name="Normal 10 3 19 2 3 2" xfId="20983" xr:uid="{00000000-0005-0000-0000-0000834F0000}"/>
    <cellStyle name="Normal 10 3 19 2 4" xfId="20984" xr:uid="{00000000-0005-0000-0000-0000844F0000}"/>
    <cellStyle name="Normal 10 3 19 3" xfId="20985" xr:uid="{00000000-0005-0000-0000-0000854F0000}"/>
    <cellStyle name="Normal 10 3 19 3 2" xfId="20986" xr:uid="{00000000-0005-0000-0000-0000864F0000}"/>
    <cellStyle name="Normal 10 3 19 3 2 2" xfId="20987" xr:uid="{00000000-0005-0000-0000-0000874F0000}"/>
    <cellStyle name="Normal 10 3 19 3 3" xfId="20988" xr:uid="{00000000-0005-0000-0000-0000884F0000}"/>
    <cellStyle name="Normal 10 3 19 4" xfId="20989" xr:uid="{00000000-0005-0000-0000-0000894F0000}"/>
    <cellStyle name="Normal 10 3 19 4 2" xfId="20990" xr:uid="{00000000-0005-0000-0000-00008A4F0000}"/>
    <cellStyle name="Normal 10 3 19 5" xfId="20991" xr:uid="{00000000-0005-0000-0000-00008B4F0000}"/>
    <cellStyle name="Normal 10 3 2" xfId="20992" xr:uid="{00000000-0005-0000-0000-00008C4F0000}"/>
    <cellStyle name="Normal 10 3 2 2" xfId="20993" xr:uid="{00000000-0005-0000-0000-00008D4F0000}"/>
    <cellStyle name="Normal 10 3 2 2 2" xfId="20994" xr:uid="{00000000-0005-0000-0000-00008E4F0000}"/>
    <cellStyle name="Normal 10 3 2 2 2 2" xfId="20995" xr:uid="{00000000-0005-0000-0000-00008F4F0000}"/>
    <cellStyle name="Normal 10 3 2 2 2 2 2" xfId="20996" xr:uid="{00000000-0005-0000-0000-0000904F0000}"/>
    <cellStyle name="Normal 10 3 2 2 2 3" xfId="20997" xr:uid="{00000000-0005-0000-0000-0000914F0000}"/>
    <cellStyle name="Normal 10 3 2 2 3" xfId="20998" xr:uid="{00000000-0005-0000-0000-0000924F0000}"/>
    <cellStyle name="Normal 10 3 2 2 3 2" xfId="20999" xr:uid="{00000000-0005-0000-0000-0000934F0000}"/>
    <cellStyle name="Normal 10 3 2 2 4" xfId="21000" xr:uid="{00000000-0005-0000-0000-0000944F0000}"/>
    <cellStyle name="Normal 10 3 2 2 5" xfId="21001" xr:uid="{00000000-0005-0000-0000-0000954F0000}"/>
    <cellStyle name="Normal 10 3 2 2 6" xfId="21002" xr:uid="{00000000-0005-0000-0000-0000964F0000}"/>
    <cellStyle name="Normal 10 3 2 2 6 2" xfId="21003" xr:uid="{00000000-0005-0000-0000-0000974F0000}"/>
    <cellStyle name="Normal 10 3 2 2 7" xfId="21004" xr:uid="{00000000-0005-0000-0000-0000984F0000}"/>
    <cellStyle name="Normal 10 3 2 3" xfId="21005" xr:uid="{00000000-0005-0000-0000-0000994F0000}"/>
    <cellStyle name="Normal 10 3 2 3 2" xfId="21006" xr:uid="{00000000-0005-0000-0000-00009A4F0000}"/>
    <cellStyle name="Normal 10 3 2 3 2 2" xfId="21007" xr:uid="{00000000-0005-0000-0000-00009B4F0000}"/>
    <cellStyle name="Normal 10 3 2 3 3" xfId="21008" xr:uid="{00000000-0005-0000-0000-00009C4F0000}"/>
    <cellStyle name="Normal 10 3 2 4" xfId="21009" xr:uid="{00000000-0005-0000-0000-00009D4F0000}"/>
    <cellStyle name="Normal 10 3 2 4 2" xfId="21010" xr:uid="{00000000-0005-0000-0000-00009E4F0000}"/>
    <cellStyle name="Normal 10 3 2 5" xfId="21011" xr:uid="{00000000-0005-0000-0000-00009F4F0000}"/>
    <cellStyle name="Normal 10 3 2 6" xfId="21012" xr:uid="{00000000-0005-0000-0000-0000A04F0000}"/>
    <cellStyle name="Normal 10 3 2 7" xfId="21013" xr:uid="{00000000-0005-0000-0000-0000A14F0000}"/>
    <cellStyle name="Normal 10 3 2 7 2" xfId="21014" xr:uid="{00000000-0005-0000-0000-0000A24F0000}"/>
    <cellStyle name="Normal 10 3 2 8" xfId="21015" xr:uid="{00000000-0005-0000-0000-0000A34F0000}"/>
    <cellStyle name="Normal 10 3 20" xfId="21016" xr:uid="{00000000-0005-0000-0000-0000A44F0000}"/>
    <cellStyle name="Normal 10 3 20 2" xfId="21017" xr:uid="{00000000-0005-0000-0000-0000A54F0000}"/>
    <cellStyle name="Normal 10 3 20 2 2" xfId="21018" xr:uid="{00000000-0005-0000-0000-0000A64F0000}"/>
    <cellStyle name="Normal 10 3 20 2 2 2" xfId="21019" xr:uid="{00000000-0005-0000-0000-0000A74F0000}"/>
    <cellStyle name="Normal 10 3 20 2 2 2 2" xfId="21020" xr:uid="{00000000-0005-0000-0000-0000A84F0000}"/>
    <cellStyle name="Normal 10 3 20 2 2 3" xfId="21021" xr:uid="{00000000-0005-0000-0000-0000A94F0000}"/>
    <cellStyle name="Normal 10 3 20 2 3" xfId="21022" xr:uid="{00000000-0005-0000-0000-0000AA4F0000}"/>
    <cellStyle name="Normal 10 3 20 2 3 2" xfId="21023" xr:uid="{00000000-0005-0000-0000-0000AB4F0000}"/>
    <cellStyle name="Normal 10 3 20 2 4" xfId="21024" xr:uid="{00000000-0005-0000-0000-0000AC4F0000}"/>
    <cellStyle name="Normal 10 3 20 3" xfId="21025" xr:uid="{00000000-0005-0000-0000-0000AD4F0000}"/>
    <cellStyle name="Normal 10 3 20 3 2" xfId="21026" xr:uid="{00000000-0005-0000-0000-0000AE4F0000}"/>
    <cellStyle name="Normal 10 3 20 3 2 2" xfId="21027" xr:uid="{00000000-0005-0000-0000-0000AF4F0000}"/>
    <cellStyle name="Normal 10 3 20 3 3" xfId="21028" xr:uid="{00000000-0005-0000-0000-0000B04F0000}"/>
    <cellStyle name="Normal 10 3 20 4" xfId="21029" xr:uid="{00000000-0005-0000-0000-0000B14F0000}"/>
    <cellStyle name="Normal 10 3 20 4 2" xfId="21030" xr:uid="{00000000-0005-0000-0000-0000B24F0000}"/>
    <cellStyle name="Normal 10 3 20 5" xfId="21031" xr:uid="{00000000-0005-0000-0000-0000B34F0000}"/>
    <cellStyle name="Normal 10 3 21" xfId="21032" xr:uid="{00000000-0005-0000-0000-0000B44F0000}"/>
    <cellStyle name="Normal 10 3 21 2" xfId="21033" xr:uid="{00000000-0005-0000-0000-0000B54F0000}"/>
    <cellStyle name="Normal 10 3 21 2 2" xfId="21034" xr:uid="{00000000-0005-0000-0000-0000B64F0000}"/>
    <cellStyle name="Normal 10 3 21 2 2 2" xfId="21035" xr:uid="{00000000-0005-0000-0000-0000B74F0000}"/>
    <cellStyle name="Normal 10 3 21 2 3" xfId="21036" xr:uid="{00000000-0005-0000-0000-0000B84F0000}"/>
    <cellStyle name="Normal 10 3 21 3" xfId="21037" xr:uid="{00000000-0005-0000-0000-0000B94F0000}"/>
    <cellStyle name="Normal 10 3 21 3 2" xfId="21038" xr:uid="{00000000-0005-0000-0000-0000BA4F0000}"/>
    <cellStyle name="Normal 10 3 21 4" xfId="21039" xr:uid="{00000000-0005-0000-0000-0000BB4F0000}"/>
    <cellStyle name="Normal 10 3 22" xfId="21040" xr:uid="{00000000-0005-0000-0000-0000BC4F0000}"/>
    <cellStyle name="Normal 10 3 22 2" xfId="21041" xr:uid="{00000000-0005-0000-0000-0000BD4F0000}"/>
    <cellStyle name="Normal 10 3 22 2 2" xfId="21042" xr:uid="{00000000-0005-0000-0000-0000BE4F0000}"/>
    <cellStyle name="Normal 10 3 22 3" xfId="21043" xr:uid="{00000000-0005-0000-0000-0000BF4F0000}"/>
    <cellStyle name="Normal 10 3 23" xfId="21044" xr:uid="{00000000-0005-0000-0000-0000C04F0000}"/>
    <cellStyle name="Normal 10 3 23 2" xfId="21045" xr:uid="{00000000-0005-0000-0000-0000C14F0000}"/>
    <cellStyle name="Normal 10 3 24" xfId="21046" xr:uid="{00000000-0005-0000-0000-0000C24F0000}"/>
    <cellStyle name="Normal 10 3 25" xfId="21047" xr:uid="{00000000-0005-0000-0000-0000C34F0000}"/>
    <cellStyle name="Normal 10 3 26" xfId="21048" xr:uid="{00000000-0005-0000-0000-0000C44F0000}"/>
    <cellStyle name="Normal 10 3 26 2" xfId="21049" xr:uid="{00000000-0005-0000-0000-0000C54F0000}"/>
    <cellStyle name="Normal 10 3 27" xfId="21050" xr:uid="{00000000-0005-0000-0000-0000C64F0000}"/>
    <cellStyle name="Normal 10 3 3" xfId="21051" xr:uid="{00000000-0005-0000-0000-0000C74F0000}"/>
    <cellStyle name="Normal 10 3 3 2" xfId="21052" xr:uid="{00000000-0005-0000-0000-0000C84F0000}"/>
    <cellStyle name="Normal 10 3 3 2 2" xfId="21053" xr:uid="{00000000-0005-0000-0000-0000C94F0000}"/>
    <cellStyle name="Normal 10 3 3 2 2 2" xfId="21054" xr:uid="{00000000-0005-0000-0000-0000CA4F0000}"/>
    <cellStyle name="Normal 10 3 3 2 2 2 2" xfId="21055" xr:uid="{00000000-0005-0000-0000-0000CB4F0000}"/>
    <cellStyle name="Normal 10 3 3 2 2 3" xfId="21056" xr:uid="{00000000-0005-0000-0000-0000CC4F0000}"/>
    <cellStyle name="Normal 10 3 3 2 3" xfId="21057" xr:uid="{00000000-0005-0000-0000-0000CD4F0000}"/>
    <cellStyle name="Normal 10 3 3 2 3 2" xfId="21058" xr:uid="{00000000-0005-0000-0000-0000CE4F0000}"/>
    <cellStyle name="Normal 10 3 3 2 4" xfId="21059" xr:uid="{00000000-0005-0000-0000-0000CF4F0000}"/>
    <cellStyle name="Normal 10 3 3 2 5" xfId="21060" xr:uid="{00000000-0005-0000-0000-0000D04F0000}"/>
    <cellStyle name="Normal 10 3 3 2 6" xfId="21061" xr:uid="{00000000-0005-0000-0000-0000D14F0000}"/>
    <cellStyle name="Normal 10 3 3 2 6 2" xfId="21062" xr:uid="{00000000-0005-0000-0000-0000D24F0000}"/>
    <cellStyle name="Normal 10 3 3 2 7" xfId="21063" xr:uid="{00000000-0005-0000-0000-0000D34F0000}"/>
    <cellStyle name="Normal 10 3 3 3" xfId="21064" xr:uid="{00000000-0005-0000-0000-0000D44F0000}"/>
    <cellStyle name="Normal 10 3 3 3 2" xfId="21065" xr:uid="{00000000-0005-0000-0000-0000D54F0000}"/>
    <cellStyle name="Normal 10 3 3 3 2 2" xfId="21066" xr:uid="{00000000-0005-0000-0000-0000D64F0000}"/>
    <cellStyle name="Normal 10 3 3 3 3" xfId="21067" xr:uid="{00000000-0005-0000-0000-0000D74F0000}"/>
    <cellStyle name="Normal 10 3 3 4" xfId="21068" xr:uid="{00000000-0005-0000-0000-0000D84F0000}"/>
    <cellStyle name="Normal 10 3 3 4 2" xfId="21069" xr:uid="{00000000-0005-0000-0000-0000D94F0000}"/>
    <cellStyle name="Normal 10 3 3 5" xfId="21070" xr:uid="{00000000-0005-0000-0000-0000DA4F0000}"/>
    <cellStyle name="Normal 10 3 3 6" xfId="21071" xr:uid="{00000000-0005-0000-0000-0000DB4F0000}"/>
    <cellStyle name="Normal 10 3 3 7" xfId="21072" xr:uid="{00000000-0005-0000-0000-0000DC4F0000}"/>
    <cellStyle name="Normal 10 3 3 7 2" xfId="21073" xr:uid="{00000000-0005-0000-0000-0000DD4F0000}"/>
    <cellStyle name="Normal 10 3 3 8" xfId="21074" xr:uid="{00000000-0005-0000-0000-0000DE4F0000}"/>
    <cellStyle name="Normal 10 3 4" xfId="21075" xr:uid="{00000000-0005-0000-0000-0000DF4F0000}"/>
    <cellStyle name="Normal 10 3 4 2" xfId="21076" xr:uid="{00000000-0005-0000-0000-0000E04F0000}"/>
    <cellStyle name="Normal 10 3 4 2 2" xfId="21077" xr:uid="{00000000-0005-0000-0000-0000E14F0000}"/>
    <cellStyle name="Normal 10 3 4 2 2 2" xfId="21078" xr:uid="{00000000-0005-0000-0000-0000E24F0000}"/>
    <cellStyle name="Normal 10 3 4 2 2 2 2" xfId="21079" xr:uid="{00000000-0005-0000-0000-0000E34F0000}"/>
    <cellStyle name="Normal 10 3 4 2 2 3" xfId="21080" xr:uid="{00000000-0005-0000-0000-0000E44F0000}"/>
    <cellStyle name="Normal 10 3 4 2 3" xfId="21081" xr:uid="{00000000-0005-0000-0000-0000E54F0000}"/>
    <cellStyle name="Normal 10 3 4 2 3 2" xfId="21082" xr:uid="{00000000-0005-0000-0000-0000E64F0000}"/>
    <cellStyle name="Normal 10 3 4 2 4" xfId="21083" xr:uid="{00000000-0005-0000-0000-0000E74F0000}"/>
    <cellStyle name="Normal 10 3 4 2 5" xfId="21084" xr:uid="{00000000-0005-0000-0000-0000E84F0000}"/>
    <cellStyle name="Normal 10 3 4 2 6" xfId="21085" xr:uid="{00000000-0005-0000-0000-0000E94F0000}"/>
    <cellStyle name="Normal 10 3 4 2 6 2" xfId="21086" xr:uid="{00000000-0005-0000-0000-0000EA4F0000}"/>
    <cellStyle name="Normal 10 3 4 2 7" xfId="21087" xr:uid="{00000000-0005-0000-0000-0000EB4F0000}"/>
    <cellStyle name="Normal 10 3 4 3" xfId="21088" xr:uid="{00000000-0005-0000-0000-0000EC4F0000}"/>
    <cellStyle name="Normal 10 3 4 3 2" xfId="21089" xr:uid="{00000000-0005-0000-0000-0000ED4F0000}"/>
    <cellStyle name="Normal 10 3 4 3 2 2" xfId="21090" xr:uid="{00000000-0005-0000-0000-0000EE4F0000}"/>
    <cellStyle name="Normal 10 3 4 3 3" xfId="21091" xr:uid="{00000000-0005-0000-0000-0000EF4F0000}"/>
    <cellStyle name="Normal 10 3 4 4" xfId="21092" xr:uid="{00000000-0005-0000-0000-0000F04F0000}"/>
    <cellStyle name="Normal 10 3 4 4 2" xfId="21093" xr:uid="{00000000-0005-0000-0000-0000F14F0000}"/>
    <cellStyle name="Normal 10 3 4 5" xfId="21094" xr:uid="{00000000-0005-0000-0000-0000F24F0000}"/>
    <cellStyle name="Normal 10 3 4 6" xfId="21095" xr:uid="{00000000-0005-0000-0000-0000F34F0000}"/>
    <cellStyle name="Normal 10 3 4 7" xfId="21096" xr:uid="{00000000-0005-0000-0000-0000F44F0000}"/>
    <cellStyle name="Normal 10 3 4 7 2" xfId="21097" xr:uid="{00000000-0005-0000-0000-0000F54F0000}"/>
    <cellStyle name="Normal 10 3 4 8" xfId="21098" xr:uid="{00000000-0005-0000-0000-0000F64F0000}"/>
    <cellStyle name="Normal 10 3 5" xfId="21099" xr:uid="{00000000-0005-0000-0000-0000F74F0000}"/>
    <cellStyle name="Normal 10 3 5 2" xfId="21100" xr:uid="{00000000-0005-0000-0000-0000F84F0000}"/>
    <cellStyle name="Normal 10 3 5 2 2" xfId="21101" xr:uid="{00000000-0005-0000-0000-0000F94F0000}"/>
    <cellStyle name="Normal 10 3 5 2 2 2" xfId="21102" xr:uid="{00000000-0005-0000-0000-0000FA4F0000}"/>
    <cellStyle name="Normal 10 3 5 2 2 2 2" xfId="21103" xr:uid="{00000000-0005-0000-0000-0000FB4F0000}"/>
    <cellStyle name="Normal 10 3 5 2 2 3" xfId="21104" xr:uid="{00000000-0005-0000-0000-0000FC4F0000}"/>
    <cellStyle name="Normal 10 3 5 2 3" xfId="21105" xr:uid="{00000000-0005-0000-0000-0000FD4F0000}"/>
    <cellStyle name="Normal 10 3 5 2 3 2" xfId="21106" xr:uid="{00000000-0005-0000-0000-0000FE4F0000}"/>
    <cellStyle name="Normal 10 3 5 2 4" xfId="21107" xr:uid="{00000000-0005-0000-0000-0000FF4F0000}"/>
    <cellStyle name="Normal 10 3 5 2 5" xfId="21108" xr:uid="{00000000-0005-0000-0000-000000500000}"/>
    <cellStyle name="Normal 10 3 5 2 6" xfId="21109" xr:uid="{00000000-0005-0000-0000-000001500000}"/>
    <cellStyle name="Normal 10 3 5 2 6 2" xfId="21110" xr:uid="{00000000-0005-0000-0000-000002500000}"/>
    <cellStyle name="Normal 10 3 5 2 7" xfId="21111" xr:uid="{00000000-0005-0000-0000-000003500000}"/>
    <cellStyle name="Normal 10 3 5 3" xfId="21112" xr:uid="{00000000-0005-0000-0000-000004500000}"/>
    <cellStyle name="Normal 10 3 5 3 2" xfId="21113" xr:uid="{00000000-0005-0000-0000-000005500000}"/>
    <cellStyle name="Normal 10 3 5 3 2 2" xfId="21114" xr:uid="{00000000-0005-0000-0000-000006500000}"/>
    <cellStyle name="Normal 10 3 5 3 3" xfId="21115" xr:uid="{00000000-0005-0000-0000-000007500000}"/>
    <cellStyle name="Normal 10 3 5 4" xfId="21116" xr:uid="{00000000-0005-0000-0000-000008500000}"/>
    <cellStyle name="Normal 10 3 5 4 2" xfId="21117" xr:uid="{00000000-0005-0000-0000-000009500000}"/>
    <cellStyle name="Normal 10 3 5 5" xfId="21118" xr:uid="{00000000-0005-0000-0000-00000A500000}"/>
    <cellStyle name="Normal 10 3 5 6" xfId="21119" xr:uid="{00000000-0005-0000-0000-00000B500000}"/>
    <cellStyle name="Normal 10 3 5 7" xfId="21120" xr:uid="{00000000-0005-0000-0000-00000C500000}"/>
    <cellStyle name="Normal 10 3 5 7 2" xfId="21121" xr:uid="{00000000-0005-0000-0000-00000D500000}"/>
    <cellStyle name="Normal 10 3 5 8" xfId="21122" xr:uid="{00000000-0005-0000-0000-00000E500000}"/>
    <cellStyle name="Normal 10 3 6" xfId="21123" xr:uid="{00000000-0005-0000-0000-00000F500000}"/>
    <cellStyle name="Normal 10 3 6 2" xfId="21124" xr:uid="{00000000-0005-0000-0000-000010500000}"/>
    <cellStyle name="Normal 10 3 6 2 2" xfId="21125" xr:uid="{00000000-0005-0000-0000-000011500000}"/>
    <cellStyle name="Normal 10 3 6 2 2 2" xfId="21126" xr:uid="{00000000-0005-0000-0000-000012500000}"/>
    <cellStyle name="Normal 10 3 6 2 2 2 2" xfId="21127" xr:uid="{00000000-0005-0000-0000-000013500000}"/>
    <cellStyle name="Normal 10 3 6 2 2 3" xfId="21128" xr:uid="{00000000-0005-0000-0000-000014500000}"/>
    <cellStyle name="Normal 10 3 6 2 3" xfId="21129" xr:uid="{00000000-0005-0000-0000-000015500000}"/>
    <cellStyle name="Normal 10 3 6 2 3 2" xfId="21130" xr:uid="{00000000-0005-0000-0000-000016500000}"/>
    <cellStyle name="Normal 10 3 6 2 4" xfId="21131" xr:uid="{00000000-0005-0000-0000-000017500000}"/>
    <cellStyle name="Normal 10 3 6 2 5" xfId="21132" xr:uid="{00000000-0005-0000-0000-000018500000}"/>
    <cellStyle name="Normal 10 3 6 2 6" xfId="21133" xr:uid="{00000000-0005-0000-0000-000019500000}"/>
    <cellStyle name="Normal 10 3 6 2 6 2" xfId="21134" xr:uid="{00000000-0005-0000-0000-00001A500000}"/>
    <cellStyle name="Normal 10 3 6 2 7" xfId="21135" xr:uid="{00000000-0005-0000-0000-00001B500000}"/>
    <cellStyle name="Normal 10 3 6 3" xfId="21136" xr:uid="{00000000-0005-0000-0000-00001C500000}"/>
    <cellStyle name="Normal 10 3 6 3 2" xfId="21137" xr:uid="{00000000-0005-0000-0000-00001D500000}"/>
    <cellStyle name="Normal 10 3 6 3 2 2" xfId="21138" xr:uid="{00000000-0005-0000-0000-00001E500000}"/>
    <cellStyle name="Normal 10 3 6 3 3" xfId="21139" xr:uid="{00000000-0005-0000-0000-00001F500000}"/>
    <cellStyle name="Normal 10 3 6 4" xfId="21140" xr:uid="{00000000-0005-0000-0000-000020500000}"/>
    <cellStyle name="Normal 10 3 6 4 2" xfId="21141" xr:uid="{00000000-0005-0000-0000-000021500000}"/>
    <cellStyle name="Normal 10 3 6 5" xfId="21142" xr:uid="{00000000-0005-0000-0000-000022500000}"/>
    <cellStyle name="Normal 10 3 6 6" xfId="21143" xr:uid="{00000000-0005-0000-0000-000023500000}"/>
    <cellStyle name="Normal 10 3 6 7" xfId="21144" xr:uid="{00000000-0005-0000-0000-000024500000}"/>
    <cellStyle name="Normal 10 3 6 7 2" xfId="21145" xr:uid="{00000000-0005-0000-0000-000025500000}"/>
    <cellStyle name="Normal 10 3 6 8" xfId="21146" xr:uid="{00000000-0005-0000-0000-000026500000}"/>
    <cellStyle name="Normal 10 3 7" xfId="21147" xr:uid="{00000000-0005-0000-0000-000027500000}"/>
    <cellStyle name="Normal 10 3 7 2" xfId="21148" xr:uid="{00000000-0005-0000-0000-000028500000}"/>
    <cellStyle name="Normal 10 3 7 2 2" xfId="21149" xr:uid="{00000000-0005-0000-0000-000029500000}"/>
    <cellStyle name="Normal 10 3 7 2 2 2" xfId="21150" xr:uid="{00000000-0005-0000-0000-00002A500000}"/>
    <cellStyle name="Normal 10 3 7 2 2 2 2" xfId="21151" xr:uid="{00000000-0005-0000-0000-00002B500000}"/>
    <cellStyle name="Normal 10 3 7 2 2 3" xfId="21152" xr:uid="{00000000-0005-0000-0000-00002C500000}"/>
    <cellStyle name="Normal 10 3 7 2 3" xfId="21153" xr:uid="{00000000-0005-0000-0000-00002D500000}"/>
    <cellStyle name="Normal 10 3 7 2 3 2" xfId="21154" xr:uid="{00000000-0005-0000-0000-00002E500000}"/>
    <cellStyle name="Normal 10 3 7 2 4" xfId="21155" xr:uid="{00000000-0005-0000-0000-00002F500000}"/>
    <cellStyle name="Normal 10 3 7 3" xfId="21156" xr:uid="{00000000-0005-0000-0000-000030500000}"/>
    <cellStyle name="Normal 10 3 7 3 2" xfId="21157" xr:uid="{00000000-0005-0000-0000-000031500000}"/>
    <cellStyle name="Normal 10 3 7 3 2 2" xfId="21158" xr:uid="{00000000-0005-0000-0000-000032500000}"/>
    <cellStyle name="Normal 10 3 7 3 3" xfId="21159" xr:uid="{00000000-0005-0000-0000-000033500000}"/>
    <cellStyle name="Normal 10 3 7 4" xfId="21160" xr:uid="{00000000-0005-0000-0000-000034500000}"/>
    <cellStyle name="Normal 10 3 7 4 2" xfId="21161" xr:uid="{00000000-0005-0000-0000-000035500000}"/>
    <cellStyle name="Normal 10 3 7 5" xfId="21162" xr:uid="{00000000-0005-0000-0000-000036500000}"/>
    <cellStyle name="Normal 10 3 7 6" xfId="21163" xr:uid="{00000000-0005-0000-0000-000037500000}"/>
    <cellStyle name="Normal 10 3 7 7" xfId="21164" xr:uid="{00000000-0005-0000-0000-000038500000}"/>
    <cellStyle name="Normal 10 3 7 7 2" xfId="21165" xr:uid="{00000000-0005-0000-0000-000039500000}"/>
    <cellStyle name="Normal 10 3 7 8" xfId="21166" xr:uid="{00000000-0005-0000-0000-00003A500000}"/>
    <cellStyle name="Normal 10 3 8" xfId="21167" xr:uid="{00000000-0005-0000-0000-00003B500000}"/>
    <cellStyle name="Normal 10 3 8 2" xfId="21168" xr:uid="{00000000-0005-0000-0000-00003C500000}"/>
    <cellStyle name="Normal 10 3 8 2 2" xfId="21169" xr:uid="{00000000-0005-0000-0000-00003D500000}"/>
    <cellStyle name="Normal 10 3 8 2 2 2" xfId="21170" xr:uid="{00000000-0005-0000-0000-00003E500000}"/>
    <cellStyle name="Normal 10 3 8 2 2 2 2" xfId="21171" xr:uid="{00000000-0005-0000-0000-00003F500000}"/>
    <cellStyle name="Normal 10 3 8 2 2 3" xfId="21172" xr:uid="{00000000-0005-0000-0000-000040500000}"/>
    <cellStyle name="Normal 10 3 8 2 3" xfId="21173" xr:uid="{00000000-0005-0000-0000-000041500000}"/>
    <cellStyle name="Normal 10 3 8 2 3 2" xfId="21174" xr:uid="{00000000-0005-0000-0000-000042500000}"/>
    <cellStyle name="Normal 10 3 8 2 4" xfId="21175" xr:uid="{00000000-0005-0000-0000-000043500000}"/>
    <cellStyle name="Normal 10 3 8 3" xfId="21176" xr:uid="{00000000-0005-0000-0000-000044500000}"/>
    <cellStyle name="Normal 10 3 8 3 2" xfId="21177" xr:uid="{00000000-0005-0000-0000-000045500000}"/>
    <cellStyle name="Normal 10 3 8 3 2 2" xfId="21178" xr:uid="{00000000-0005-0000-0000-000046500000}"/>
    <cellStyle name="Normal 10 3 8 3 3" xfId="21179" xr:uid="{00000000-0005-0000-0000-000047500000}"/>
    <cellStyle name="Normal 10 3 8 4" xfId="21180" xr:uid="{00000000-0005-0000-0000-000048500000}"/>
    <cellStyle name="Normal 10 3 8 4 2" xfId="21181" xr:uid="{00000000-0005-0000-0000-000049500000}"/>
    <cellStyle name="Normal 10 3 8 5" xfId="21182" xr:uid="{00000000-0005-0000-0000-00004A500000}"/>
    <cellStyle name="Normal 10 3 9" xfId="21183" xr:uid="{00000000-0005-0000-0000-00004B500000}"/>
    <cellStyle name="Normal 10 3 9 2" xfId="21184" xr:uid="{00000000-0005-0000-0000-00004C500000}"/>
    <cellStyle name="Normal 10 3 9 2 2" xfId="21185" xr:uid="{00000000-0005-0000-0000-00004D500000}"/>
    <cellStyle name="Normal 10 3 9 2 2 2" xfId="21186" xr:uid="{00000000-0005-0000-0000-00004E500000}"/>
    <cellStyle name="Normal 10 3 9 2 2 2 2" xfId="21187" xr:uid="{00000000-0005-0000-0000-00004F500000}"/>
    <cellStyle name="Normal 10 3 9 2 2 3" xfId="21188" xr:uid="{00000000-0005-0000-0000-000050500000}"/>
    <cellStyle name="Normal 10 3 9 2 3" xfId="21189" xr:uid="{00000000-0005-0000-0000-000051500000}"/>
    <cellStyle name="Normal 10 3 9 2 3 2" xfId="21190" xr:uid="{00000000-0005-0000-0000-000052500000}"/>
    <cellStyle name="Normal 10 3 9 2 4" xfId="21191" xr:uid="{00000000-0005-0000-0000-000053500000}"/>
    <cellStyle name="Normal 10 3 9 3" xfId="21192" xr:uid="{00000000-0005-0000-0000-000054500000}"/>
    <cellStyle name="Normal 10 3 9 3 2" xfId="21193" xr:uid="{00000000-0005-0000-0000-000055500000}"/>
    <cellStyle name="Normal 10 3 9 3 2 2" xfId="21194" xr:uid="{00000000-0005-0000-0000-000056500000}"/>
    <cellStyle name="Normal 10 3 9 3 3" xfId="21195" xr:uid="{00000000-0005-0000-0000-000057500000}"/>
    <cellStyle name="Normal 10 3 9 4" xfId="21196" xr:uid="{00000000-0005-0000-0000-000058500000}"/>
    <cellStyle name="Normal 10 3 9 4 2" xfId="21197" xr:uid="{00000000-0005-0000-0000-000059500000}"/>
    <cellStyle name="Normal 10 3 9 5" xfId="21198" xr:uid="{00000000-0005-0000-0000-00005A500000}"/>
    <cellStyle name="Normal 10 4" xfId="21199" xr:uid="{00000000-0005-0000-0000-00005B500000}"/>
    <cellStyle name="Normal 10 4 2" xfId="21200" xr:uid="{00000000-0005-0000-0000-00005C500000}"/>
    <cellStyle name="Normal 10 4 2 2" xfId="21201" xr:uid="{00000000-0005-0000-0000-00005D500000}"/>
    <cellStyle name="Normal 10 4 2 2 2" xfId="21202" xr:uid="{00000000-0005-0000-0000-00005E500000}"/>
    <cellStyle name="Normal 10 4 2 2 2 2" xfId="21203" xr:uid="{00000000-0005-0000-0000-00005F500000}"/>
    <cellStyle name="Normal 10 4 2 2 3" xfId="21204" xr:uid="{00000000-0005-0000-0000-000060500000}"/>
    <cellStyle name="Normal 10 4 2 3" xfId="21205" xr:uid="{00000000-0005-0000-0000-000061500000}"/>
    <cellStyle name="Normal 10 4 2 3 2" xfId="21206" xr:uid="{00000000-0005-0000-0000-000062500000}"/>
    <cellStyle name="Normal 10 4 2 4" xfId="21207" xr:uid="{00000000-0005-0000-0000-000063500000}"/>
    <cellStyle name="Normal 10 4 3" xfId="21208" xr:uid="{00000000-0005-0000-0000-000064500000}"/>
    <cellStyle name="Normal 10 4 3 2" xfId="21209" xr:uid="{00000000-0005-0000-0000-000065500000}"/>
    <cellStyle name="Normal 10 4 3 2 2" xfId="21210" xr:uid="{00000000-0005-0000-0000-000066500000}"/>
    <cellStyle name="Normal 10 4 3 3" xfId="21211" xr:uid="{00000000-0005-0000-0000-000067500000}"/>
    <cellStyle name="Normal 10 4 4" xfId="21212" xr:uid="{00000000-0005-0000-0000-000068500000}"/>
    <cellStyle name="Normal 10 4 4 2" xfId="21213" xr:uid="{00000000-0005-0000-0000-000069500000}"/>
    <cellStyle name="Normal 10 4 5" xfId="21214" xr:uid="{00000000-0005-0000-0000-00006A500000}"/>
    <cellStyle name="Normal 10 5" xfId="21215" xr:uid="{00000000-0005-0000-0000-00006B500000}"/>
    <cellStyle name="Normal 10 5 2" xfId="21216" xr:uid="{00000000-0005-0000-0000-00006C500000}"/>
    <cellStyle name="Normal 10 5 2 2" xfId="21217" xr:uid="{00000000-0005-0000-0000-00006D500000}"/>
    <cellStyle name="Normal 10 5 2 2 2" xfId="21218" xr:uid="{00000000-0005-0000-0000-00006E500000}"/>
    <cellStyle name="Normal 10 5 2 2 2 2" xfId="21219" xr:uid="{00000000-0005-0000-0000-00006F500000}"/>
    <cellStyle name="Normal 10 5 2 2 3" xfId="21220" xr:uid="{00000000-0005-0000-0000-000070500000}"/>
    <cellStyle name="Normal 10 5 2 3" xfId="21221" xr:uid="{00000000-0005-0000-0000-000071500000}"/>
    <cellStyle name="Normal 10 5 2 3 2" xfId="21222" xr:uid="{00000000-0005-0000-0000-000072500000}"/>
    <cellStyle name="Normal 10 5 2 4" xfId="21223" xr:uid="{00000000-0005-0000-0000-000073500000}"/>
    <cellStyle name="Normal 10 5 3" xfId="21224" xr:uid="{00000000-0005-0000-0000-000074500000}"/>
    <cellStyle name="Normal 10 5 3 2" xfId="21225" xr:uid="{00000000-0005-0000-0000-000075500000}"/>
    <cellStyle name="Normal 10 5 3 2 2" xfId="21226" xr:uid="{00000000-0005-0000-0000-000076500000}"/>
    <cellStyle name="Normal 10 5 3 3" xfId="21227" xr:uid="{00000000-0005-0000-0000-000077500000}"/>
    <cellStyle name="Normal 10 5 4" xfId="21228" xr:uid="{00000000-0005-0000-0000-000078500000}"/>
    <cellStyle name="Normal 10 5 4 2" xfId="21229" xr:uid="{00000000-0005-0000-0000-000079500000}"/>
    <cellStyle name="Normal 10 5 5" xfId="21230" xr:uid="{00000000-0005-0000-0000-00007A500000}"/>
    <cellStyle name="Normal 10 6" xfId="21231" xr:uid="{00000000-0005-0000-0000-00007B500000}"/>
    <cellStyle name="Normal 10 6 2" xfId="21232" xr:uid="{00000000-0005-0000-0000-00007C500000}"/>
    <cellStyle name="Normal 10 6 2 2" xfId="21233" xr:uid="{00000000-0005-0000-0000-00007D500000}"/>
    <cellStyle name="Normal 10 6 2 2 2" xfId="21234" xr:uid="{00000000-0005-0000-0000-00007E500000}"/>
    <cellStyle name="Normal 10 6 2 2 2 2" xfId="21235" xr:uid="{00000000-0005-0000-0000-00007F500000}"/>
    <cellStyle name="Normal 10 6 2 2 3" xfId="21236" xr:uid="{00000000-0005-0000-0000-000080500000}"/>
    <cellStyle name="Normal 10 6 2 3" xfId="21237" xr:uid="{00000000-0005-0000-0000-000081500000}"/>
    <cellStyle name="Normal 10 6 2 3 2" xfId="21238" xr:uid="{00000000-0005-0000-0000-000082500000}"/>
    <cellStyle name="Normal 10 6 2 4" xfId="21239" xr:uid="{00000000-0005-0000-0000-000083500000}"/>
    <cellStyle name="Normal 10 6 3" xfId="21240" xr:uid="{00000000-0005-0000-0000-000084500000}"/>
    <cellStyle name="Normal 10 6 3 2" xfId="21241" xr:uid="{00000000-0005-0000-0000-000085500000}"/>
    <cellStyle name="Normal 10 6 3 2 2" xfId="21242" xr:uid="{00000000-0005-0000-0000-000086500000}"/>
    <cellStyle name="Normal 10 6 3 3" xfId="21243" xr:uid="{00000000-0005-0000-0000-000087500000}"/>
    <cellStyle name="Normal 10 6 4" xfId="21244" xr:uid="{00000000-0005-0000-0000-000088500000}"/>
    <cellStyle name="Normal 10 6 4 2" xfId="21245" xr:uid="{00000000-0005-0000-0000-000089500000}"/>
    <cellStyle name="Normal 10 6 5" xfId="21246" xr:uid="{00000000-0005-0000-0000-00008A500000}"/>
    <cellStyle name="Normal 10 7" xfId="21247" xr:uid="{00000000-0005-0000-0000-00008B500000}"/>
    <cellStyle name="Normal 10 7 2" xfId="21248" xr:uid="{00000000-0005-0000-0000-00008C500000}"/>
    <cellStyle name="Normal 10 7 2 2" xfId="21249" xr:uid="{00000000-0005-0000-0000-00008D500000}"/>
    <cellStyle name="Normal 10 7 2 2 2" xfId="21250" xr:uid="{00000000-0005-0000-0000-00008E500000}"/>
    <cellStyle name="Normal 10 7 2 2 2 2" xfId="21251" xr:uid="{00000000-0005-0000-0000-00008F500000}"/>
    <cellStyle name="Normal 10 7 2 2 3" xfId="21252" xr:uid="{00000000-0005-0000-0000-000090500000}"/>
    <cellStyle name="Normal 10 7 2 3" xfId="21253" xr:uid="{00000000-0005-0000-0000-000091500000}"/>
    <cellStyle name="Normal 10 7 2 3 2" xfId="21254" xr:uid="{00000000-0005-0000-0000-000092500000}"/>
    <cellStyle name="Normal 10 7 2 4" xfId="21255" xr:uid="{00000000-0005-0000-0000-000093500000}"/>
    <cellStyle name="Normal 10 7 3" xfId="21256" xr:uid="{00000000-0005-0000-0000-000094500000}"/>
    <cellStyle name="Normal 10 7 3 2" xfId="21257" xr:uid="{00000000-0005-0000-0000-000095500000}"/>
    <cellStyle name="Normal 10 7 3 2 2" xfId="21258" xr:uid="{00000000-0005-0000-0000-000096500000}"/>
    <cellStyle name="Normal 10 7 3 3" xfId="21259" xr:uid="{00000000-0005-0000-0000-000097500000}"/>
    <cellStyle name="Normal 10 7 4" xfId="21260" xr:uid="{00000000-0005-0000-0000-000098500000}"/>
    <cellStyle name="Normal 10 7 4 2" xfId="21261" xr:uid="{00000000-0005-0000-0000-000099500000}"/>
    <cellStyle name="Normal 10 7 5" xfId="21262" xr:uid="{00000000-0005-0000-0000-00009A500000}"/>
    <cellStyle name="Normal 10 8" xfId="21263" xr:uid="{00000000-0005-0000-0000-00009B500000}"/>
    <cellStyle name="Normal 10 8 2" xfId="21264" xr:uid="{00000000-0005-0000-0000-00009C500000}"/>
    <cellStyle name="Normal 10 8 2 2" xfId="21265" xr:uid="{00000000-0005-0000-0000-00009D500000}"/>
    <cellStyle name="Normal 10 8 2 2 2" xfId="21266" xr:uid="{00000000-0005-0000-0000-00009E500000}"/>
    <cellStyle name="Normal 10 8 2 2 2 2" xfId="21267" xr:uid="{00000000-0005-0000-0000-00009F500000}"/>
    <cellStyle name="Normal 10 8 2 2 3" xfId="21268" xr:uid="{00000000-0005-0000-0000-0000A0500000}"/>
    <cellStyle name="Normal 10 8 2 3" xfId="21269" xr:uid="{00000000-0005-0000-0000-0000A1500000}"/>
    <cellStyle name="Normal 10 8 2 3 2" xfId="21270" xr:uid="{00000000-0005-0000-0000-0000A2500000}"/>
    <cellStyle name="Normal 10 8 2 4" xfId="21271" xr:uid="{00000000-0005-0000-0000-0000A3500000}"/>
    <cellStyle name="Normal 10 8 3" xfId="21272" xr:uid="{00000000-0005-0000-0000-0000A4500000}"/>
    <cellStyle name="Normal 10 8 3 2" xfId="21273" xr:uid="{00000000-0005-0000-0000-0000A5500000}"/>
    <cellStyle name="Normal 10 8 3 2 2" xfId="21274" xr:uid="{00000000-0005-0000-0000-0000A6500000}"/>
    <cellStyle name="Normal 10 8 3 3" xfId="21275" xr:uid="{00000000-0005-0000-0000-0000A7500000}"/>
    <cellStyle name="Normal 10 8 4" xfId="21276" xr:uid="{00000000-0005-0000-0000-0000A8500000}"/>
    <cellStyle name="Normal 10 8 4 2" xfId="21277" xr:uid="{00000000-0005-0000-0000-0000A9500000}"/>
    <cellStyle name="Normal 10 8 5" xfId="21278" xr:uid="{00000000-0005-0000-0000-0000AA500000}"/>
    <cellStyle name="Normal 10 9" xfId="21279" xr:uid="{00000000-0005-0000-0000-0000AB500000}"/>
    <cellStyle name="Normal 10 9 2" xfId="21280" xr:uid="{00000000-0005-0000-0000-0000AC500000}"/>
    <cellStyle name="Normal 10 9 2 2" xfId="21281" xr:uid="{00000000-0005-0000-0000-0000AD500000}"/>
    <cellStyle name="Normal 10 9 2 2 2" xfId="21282" xr:uid="{00000000-0005-0000-0000-0000AE500000}"/>
    <cellStyle name="Normal 10 9 2 2 2 2" xfId="21283" xr:uid="{00000000-0005-0000-0000-0000AF500000}"/>
    <cellStyle name="Normal 10 9 2 2 3" xfId="21284" xr:uid="{00000000-0005-0000-0000-0000B0500000}"/>
    <cellStyle name="Normal 10 9 2 3" xfId="21285" xr:uid="{00000000-0005-0000-0000-0000B1500000}"/>
    <cellStyle name="Normal 10 9 2 3 2" xfId="21286" xr:uid="{00000000-0005-0000-0000-0000B2500000}"/>
    <cellStyle name="Normal 10 9 2 4" xfId="21287" xr:uid="{00000000-0005-0000-0000-0000B3500000}"/>
    <cellStyle name="Normal 10 9 3" xfId="21288" xr:uid="{00000000-0005-0000-0000-0000B4500000}"/>
    <cellStyle name="Normal 10 9 3 2" xfId="21289" xr:uid="{00000000-0005-0000-0000-0000B5500000}"/>
    <cellStyle name="Normal 10 9 3 2 2" xfId="21290" xr:uid="{00000000-0005-0000-0000-0000B6500000}"/>
    <cellStyle name="Normal 10 9 3 3" xfId="21291" xr:uid="{00000000-0005-0000-0000-0000B7500000}"/>
    <cellStyle name="Normal 10 9 4" xfId="21292" xr:uid="{00000000-0005-0000-0000-0000B8500000}"/>
    <cellStyle name="Normal 10 9 4 2" xfId="21293" xr:uid="{00000000-0005-0000-0000-0000B9500000}"/>
    <cellStyle name="Normal 10 9 5" xfId="21294" xr:uid="{00000000-0005-0000-0000-0000BA500000}"/>
    <cellStyle name="Normal 100" xfId="21295" xr:uid="{00000000-0005-0000-0000-0000BB500000}"/>
    <cellStyle name="Normal 100 2" xfId="21296" xr:uid="{00000000-0005-0000-0000-0000BC500000}"/>
    <cellStyle name="Normal 100 2 2" xfId="21297" xr:uid="{00000000-0005-0000-0000-0000BD500000}"/>
    <cellStyle name="Normal 100 2 3" xfId="21298" xr:uid="{00000000-0005-0000-0000-0000BE500000}"/>
    <cellStyle name="Normal 100 3" xfId="21299" xr:uid="{00000000-0005-0000-0000-0000BF500000}"/>
    <cellStyle name="Normal 100 4" xfId="21300" xr:uid="{00000000-0005-0000-0000-0000C0500000}"/>
    <cellStyle name="Normal 101" xfId="21301" xr:uid="{00000000-0005-0000-0000-0000C1500000}"/>
    <cellStyle name="Normal 101 2" xfId="21302" xr:uid="{00000000-0005-0000-0000-0000C2500000}"/>
    <cellStyle name="Normal 101 2 2" xfId="21303" xr:uid="{00000000-0005-0000-0000-0000C3500000}"/>
    <cellStyle name="Normal 101 2 3" xfId="21304" xr:uid="{00000000-0005-0000-0000-0000C4500000}"/>
    <cellStyle name="Normal 101 3" xfId="21305" xr:uid="{00000000-0005-0000-0000-0000C5500000}"/>
    <cellStyle name="Normal 101 4" xfId="21306" xr:uid="{00000000-0005-0000-0000-0000C6500000}"/>
    <cellStyle name="Normal 102" xfId="21307" xr:uid="{00000000-0005-0000-0000-0000C7500000}"/>
    <cellStyle name="Normal 102 2" xfId="21308" xr:uid="{00000000-0005-0000-0000-0000C8500000}"/>
    <cellStyle name="Normal 102 2 2" xfId="21309" xr:uid="{00000000-0005-0000-0000-0000C9500000}"/>
    <cellStyle name="Normal 102 2 3" xfId="21310" xr:uid="{00000000-0005-0000-0000-0000CA500000}"/>
    <cellStyle name="Normal 102 3" xfId="21311" xr:uid="{00000000-0005-0000-0000-0000CB500000}"/>
    <cellStyle name="Normal 102 4" xfId="21312" xr:uid="{00000000-0005-0000-0000-0000CC500000}"/>
    <cellStyle name="Normal 103" xfId="21313" xr:uid="{00000000-0005-0000-0000-0000CD500000}"/>
    <cellStyle name="Normal 103 2" xfId="21314" xr:uid="{00000000-0005-0000-0000-0000CE500000}"/>
    <cellStyle name="Normal 103 2 2" xfId="21315" xr:uid="{00000000-0005-0000-0000-0000CF500000}"/>
    <cellStyle name="Normal 103 2 3" xfId="21316" xr:uid="{00000000-0005-0000-0000-0000D0500000}"/>
    <cellStyle name="Normal 103 3" xfId="21317" xr:uid="{00000000-0005-0000-0000-0000D1500000}"/>
    <cellStyle name="Normal 103 4" xfId="21318" xr:uid="{00000000-0005-0000-0000-0000D2500000}"/>
    <cellStyle name="Normal 104" xfId="21319" xr:uid="{00000000-0005-0000-0000-0000D3500000}"/>
    <cellStyle name="Normal 104 2" xfId="21320" xr:uid="{00000000-0005-0000-0000-0000D4500000}"/>
    <cellStyle name="Normal 104 2 2" xfId="21321" xr:uid="{00000000-0005-0000-0000-0000D5500000}"/>
    <cellStyle name="Normal 104 2 3" xfId="21322" xr:uid="{00000000-0005-0000-0000-0000D6500000}"/>
    <cellStyle name="Normal 104 3" xfId="21323" xr:uid="{00000000-0005-0000-0000-0000D7500000}"/>
    <cellStyle name="Normal 104 4" xfId="21324" xr:uid="{00000000-0005-0000-0000-0000D8500000}"/>
    <cellStyle name="Normal 105" xfId="21325" xr:uid="{00000000-0005-0000-0000-0000D9500000}"/>
    <cellStyle name="Normal 105 2" xfId="21326" xr:uid="{00000000-0005-0000-0000-0000DA500000}"/>
    <cellStyle name="Normal 105 3" xfId="21327" xr:uid="{00000000-0005-0000-0000-0000DB500000}"/>
    <cellStyle name="Normal 106" xfId="21328" xr:uid="{00000000-0005-0000-0000-0000DC500000}"/>
    <cellStyle name="Normal 106 2" xfId="21329" xr:uid="{00000000-0005-0000-0000-0000DD500000}"/>
    <cellStyle name="Normal 106 3" xfId="21330" xr:uid="{00000000-0005-0000-0000-0000DE500000}"/>
    <cellStyle name="Normal 107" xfId="21331" xr:uid="{00000000-0005-0000-0000-0000DF500000}"/>
    <cellStyle name="Normal 107 2" xfId="21332" xr:uid="{00000000-0005-0000-0000-0000E0500000}"/>
    <cellStyle name="Normal 107 2 2" xfId="21333" xr:uid="{00000000-0005-0000-0000-0000E1500000}"/>
    <cellStyle name="Normal 107 2 3" xfId="21334" xr:uid="{00000000-0005-0000-0000-0000E2500000}"/>
    <cellStyle name="Normal 107 3" xfId="21335" xr:uid="{00000000-0005-0000-0000-0000E3500000}"/>
    <cellStyle name="Normal 107 4" xfId="21336" xr:uid="{00000000-0005-0000-0000-0000E4500000}"/>
    <cellStyle name="Normal 108" xfId="21337" xr:uid="{00000000-0005-0000-0000-0000E5500000}"/>
    <cellStyle name="Normal 108 2" xfId="21338" xr:uid="{00000000-0005-0000-0000-0000E6500000}"/>
    <cellStyle name="Normal 108 2 2" xfId="21339" xr:uid="{00000000-0005-0000-0000-0000E7500000}"/>
    <cellStyle name="Normal 108 2 3" xfId="21340" xr:uid="{00000000-0005-0000-0000-0000E8500000}"/>
    <cellStyle name="Normal 108 3" xfId="21341" xr:uid="{00000000-0005-0000-0000-0000E9500000}"/>
    <cellStyle name="Normal 108 4" xfId="21342" xr:uid="{00000000-0005-0000-0000-0000EA500000}"/>
    <cellStyle name="Normal 109" xfId="21343" xr:uid="{00000000-0005-0000-0000-0000EB500000}"/>
    <cellStyle name="Normal 109 2" xfId="21344" xr:uid="{00000000-0005-0000-0000-0000EC500000}"/>
    <cellStyle name="Normal 109 2 2" xfId="21345" xr:uid="{00000000-0005-0000-0000-0000ED500000}"/>
    <cellStyle name="Normal 109 2 3" xfId="21346" xr:uid="{00000000-0005-0000-0000-0000EE500000}"/>
    <cellStyle name="Normal 109 3" xfId="21347" xr:uid="{00000000-0005-0000-0000-0000EF500000}"/>
    <cellStyle name="Normal 109 4" xfId="21348" xr:uid="{00000000-0005-0000-0000-0000F0500000}"/>
    <cellStyle name="Normal 11" xfId="21349" xr:uid="{00000000-0005-0000-0000-0000F1500000}"/>
    <cellStyle name="Normal 11 2" xfId="21350" xr:uid="{00000000-0005-0000-0000-0000F2500000}"/>
    <cellStyle name="Normal 11 2 2" xfId="21351" xr:uid="{00000000-0005-0000-0000-0000F3500000}"/>
    <cellStyle name="Normal 11 2 2 2" xfId="21352" xr:uid="{00000000-0005-0000-0000-0000F4500000}"/>
    <cellStyle name="Normal 11 2 2 3" xfId="21353" xr:uid="{00000000-0005-0000-0000-0000F5500000}"/>
    <cellStyle name="Normal 11 2 3" xfId="21354" xr:uid="{00000000-0005-0000-0000-0000F6500000}"/>
    <cellStyle name="Normal 11 2 3 2" xfId="21355" xr:uid="{00000000-0005-0000-0000-0000F7500000}"/>
    <cellStyle name="Normal 11 2 3 3" xfId="21356" xr:uid="{00000000-0005-0000-0000-0000F8500000}"/>
    <cellStyle name="Normal 11 2 4" xfId="21357" xr:uid="{00000000-0005-0000-0000-0000F9500000}"/>
    <cellStyle name="Normal 11 2 5" xfId="21358" xr:uid="{00000000-0005-0000-0000-0000FA500000}"/>
    <cellStyle name="Normal 11 3" xfId="21359" xr:uid="{00000000-0005-0000-0000-0000FB500000}"/>
    <cellStyle name="Normal 11 3 2" xfId="21360" xr:uid="{00000000-0005-0000-0000-0000FC500000}"/>
    <cellStyle name="Normal 11 3 3" xfId="21361" xr:uid="{00000000-0005-0000-0000-0000FD500000}"/>
    <cellStyle name="Normal 11 4" xfId="21362" xr:uid="{00000000-0005-0000-0000-0000FE500000}"/>
    <cellStyle name="Normal 11 4 2" xfId="21363" xr:uid="{00000000-0005-0000-0000-0000FF500000}"/>
    <cellStyle name="Normal 11 4 3" xfId="21364" xr:uid="{00000000-0005-0000-0000-000000510000}"/>
    <cellStyle name="Normal 11 5" xfId="21365" xr:uid="{00000000-0005-0000-0000-000001510000}"/>
    <cellStyle name="Normal 11 6" xfId="21366" xr:uid="{00000000-0005-0000-0000-000002510000}"/>
    <cellStyle name="Normal 11 7" xfId="21367" xr:uid="{00000000-0005-0000-0000-000003510000}"/>
    <cellStyle name="Normal 110" xfId="21368" xr:uid="{00000000-0005-0000-0000-000004510000}"/>
    <cellStyle name="Normal 110 2" xfId="21369" xr:uid="{00000000-0005-0000-0000-000005510000}"/>
    <cellStyle name="Normal 110 2 2" xfId="21370" xr:uid="{00000000-0005-0000-0000-000006510000}"/>
    <cellStyle name="Normal 110 2 3" xfId="21371" xr:uid="{00000000-0005-0000-0000-000007510000}"/>
    <cellStyle name="Normal 110 3" xfId="21372" xr:uid="{00000000-0005-0000-0000-000008510000}"/>
    <cellStyle name="Normal 110 4" xfId="21373" xr:uid="{00000000-0005-0000-0000-000009510000}"/>
    <cellStyle name="Normal 111" xfId="21374" xr:uid="{00000000-0005-0000-0000-00000A510000}"/>
    <cellStyle name="Normal 111 2" xfId="21375" xr:uid="{00000000-0005-0000-0000-00000B510000}"/>
    <cellStyle name="Normal 111 2 2" xfId="21376" xr:uid="{00000000-0005-0000-0000-00000C510000}"/>
    <cellStyle name="Normal 111 2 2 2" xfId="21377" xr:uid="{00000000-0005-0000-0000-00000D510000}"/>
    <cellStyle name="Normal 111 2 3" xfId="21378" xr:uid="{00000000-0005-0000-0000-00000E510000}"/>
    <cellStyle name="Normal 111 3" xfId="21379" xr:uid="{00000000-0005-0000-0000-00000F510000}"/>
    <cellStyle name="Normal 111 3 2" xfId="21380" xr:uid="{00000000-0005-0000-0000-000010510000}"/>
    <cellStyle name="Normal 111 4" xfId="21381" xr:uid="{00000000-0005-0000-0000-000011510000}"/>
    <cellStyle name="Normal 112" xfId="21382" xr:uid="{00000000-0005-0000-0000-000012510000}"/>
    <cellStyle name="Normal 112 2" xfId="21383" xr:uid="{00000000-0005-0000-0000-000013510000}"/>
    <cellStyle name="Normal 112 2 2" xfId="21384" xr:uid="{00000000-0005-0000-0000-000014510000}"/>
    <cellStyle name="Normal 112 2 3" xfId="21385" xr:uid="{00000000-0005-0000-0000-000015510000}"/>
    <cellStyle name="Normal 112 3" xfId="21386" xr:uid="{00000000-0005-0000-0000-000016510000}"/>
    <cellStyle name="Normal 112 4" xfId="21387" xr:uid="{00000000-0005-0000-0000-000017510000}"/>
    <cellStyle name="Normal 113" xfId="21388" xr:uid="{00000000-0005-0000-0000-000018510000}"/>
    <cellStyle name="Normal 113 2" xfId="21389" xr:uid="{00000000-0005-0000-0000-000019510000}"/>
    <cellStyle name="Normal 113 2 2" xfId="21390" xr:uid="{00000000-0005-0000-0000-00001A510000}"/>
    <cellStyle name="Normal 113 2 2 2" xfId="21391" xr:uid="{00000000-0005-0000-0000-00001B510000}"/>
    <cellStyle name="Normal 113 2 3" xfId="21392" xr:uid="{00000000-0005-0000-0000-00001C510000}"/>
    <cellStyle name="Normal 113 3" xfId="21393" xr:uid="{00000000-0005-0000-0000-00001D510000}"/>
    <cellStyle name="Normal 113 4" xfId="21394" xr:uid="{00000000-0005-0000-0000-00001E510000}"/>
    <cellStyle name="Normal 114" xfId="21395" xr:uid="{00000000-0005-0000-0000-00001F510000}"/>
    <cellStyle name="Normal 114 2" xfId="21396" xr:uid="{00000000-0005-0000-0000-000020510000}"/>
    <cellStyle name="Normal 114 3" xfId="21397" xr:uid="{00000000-0005-0000-0000-000021510000}"/>
    <cellStyle name="Normal 115" xfId="21398" xr:uid="{00000000-0005-0000-0000-000022510000}"/>
    <cellStyle name="Normal 115 2" xfId="21399" xr:uid="{00000000-0005-0000-0000-000023510000}"/>
    <cellStyle name="Normal 115 3" xfId="21400" xr:uid="{00000000-0005-0000-0000-000024510000}"/>
    <cellStyle name="Normal 116" xfId="21401" xr:uid="{00000000-0005-0000-0000-000025510000}"/>
    <cellStyle name="Normal 116 2" xfId="21402" xr:uid="{00000000-0005-0000-0000-000026510000}"/>
    <cellStyle name="Normal 116 2 2" xfId="21403" xr:uid="{00000000-0005-0000-0000-000027510000}"/>
    <cellStyle name="Normal 116 2 3" xfId="21404" xr:uid="{00000000-0005-0000-0000-000028510000}"/>
    <cellStyle name="Normal 116 3" xfId="21405" xr:uid="{00000000-0005-0000-0000-000029510000}"/>
    <cellStyle name="Normal 116 4" xfId="21406" xr:uid="{00000000-0005-0000-0000-00002A510000}"/>
    <cellStyle name="Normal 117" xfId="21407" xr:uid="{00000000-0005-0000-0000-00002B510000}"/>
    <cellStyle name="Normal 117 2" xfId="21408" xr:uid="{00000000-0005-0000-0000-00002C510000}"/>
    <cellStyle name="Normal 117 2 2" xfId="21409" xr:uid="{00000000-0005-0000-0000-00002D510000}"/>
    <cellStyle name="Normal 117 2 3" xfId="21410" xr:uid="{00000000-0005-0000-0000-00002E510000}"/>
    <cellStyle name="Normal 117 3" xfId="21411" xr:uid="{00000000-0005-0000-0000-00002F510000}"/>
    <cellStyle name="Normal 117 4" xfId="21412" xr:uid="{00000000-0005-0000-0000-000030510000}"/>
    <cellStyle name="Normal 118" xfId="21413" xr:uid="{00000000-0005-0000-0000-000031510000}"/>
    <cellStyle name="Normal 118 2" xfId="21414" xr:uid="{00000000-0005-0000-0000-000032510000}"/>
    <cellStyle name="Normal 118 2 2" xfId="21415" xr:uid="{00000000-0005-0000-0000-000033510000}"/>
    <cellStyle name="Normal 118 2 3" xfId="21416" xr:uid="{00000000-0005-0000-0000-000034510000}"/>
    <cellStyle name="Normal 118 3" xfId="21417" xr:uid="{00000000-0005-0000-0000-000035510000}"/>
    <cellStyle name="Normal 118 4" xfId="21418" xr:uid="{00000000-0005-0000-0000-000036510000}"/>
    <cellStyle name="Normal 119" xfId="21419" xr:uid="{00000000-0005-0000-0000-000037510000}"/>
    <cellStyle name="Normal 119 2" xfId="21420" xr:uid="{00000000-0005-0000-0000-000038510000}"/>
    <cellStyle name="Normal 119 2 2" xfId="21421" xr:uid="{00000000-0005-0000-0000-000039510000}"/>
    <cellStyle name="Normal 119 2 3" xfId="21422" xr:uid="{00000000-0005-0000-0000-00003A510000}"/>
    <cellStyle name="Normal 119 3" xfId="21423" xr:uid="{00000000-0005-0000-0000-00003B510000}"/>
    <cellStyle name="Normal 119 4" xfId="21424" xr:uid="{00000000-0005-0000-0000-00003C510000}"/>
    <cellStyle name="Normal 12" xfId="21425" xr:uid="{00000000-0005-0000-0000-00003D510000}"/>
    <cellStyle name="Normal 12 2" xfId="21426" xr:uid="{00000000-0005-0000-0000-00003E510000}"/>
    <cellStyle name="Normal 12 2 2" xfId="21427" xr:uid="{00000000-0005-0000-0000-00003F510000}"/>
    <cellStyle name="Normal 12 2 2 2" xfId="21428" xr:uid="{00000000-0005-0000-0000-000040510000}"/>
    <cellStyle name="Normal 12 2 2 3" xfId="21429" xr:uid="{00000000-0005-0000-0000-000041510000}"/>
    <cellStyle name="Normal 12 2 3" xfId="21430" xr:uid="{00000000-0005-0000-0000-000042510000}"/>
    <cellStyle name="Normal 12 2 3 2" xfId="21431" xr:uid="{00000000-0005-0000-0000-000043510000}"/>
    <cellStyle name="Normal 12 2 3 3" xfId="21432" xr:uid="{00000000-0005-0000-0000-000044510000}"/>
    <cellStyle name="Normal 12 2 4" xfId="21433" xr:uid="{00000000-0005-0000-0000-000045510000}"/>
    <cellStyle name="Normal 12 2 5" xfId="21434" xr:uid="{00000000-0005-0000-0000-000046510000}"/>
    <cellStyle name="Normal 12 3" xfId="21435" xr:uid="{00000000-0005-0000-0000-000047510000}"/>
    <cellStyle name="Normal 12 3 2" xfId="21436" xr:uid="{00000000-0005-0000-0000-000048510000}"/>
    <cellStyle name="Normal 12 3 3" xfId="21437" xr:uid="{00000000-0005-0000-0000-000049510000}"/>
    <cellStyle name="Normal 12 4" xfId="21438" xr:uid="{00000000-0005-0000-0000-00004A510000}"/>
    <cellStyle name="Normal 12 4 2" xfId="21439" xr:uid="{00000000-0005-0000-0000-00004B510000}"/>
    <cellStyle name="Normal 12 4 3" xfId="21440" xr:uid="{00000000-0005-0000-0000-00004C510000}"/>
    <cellStyle name="Normal 12 5" xfId="21441" xr:uid="{00000000-0005-0000-0000-00004D510000}"/>
    <cellStyle name="Normal 12 6" xfId="21442" xr:uid="{00000000-0005-0000-0000-00004E510000}"/>
    <cellStyle name="Normal 120" xfId="21443" xr:uid="{00000000-0005-0000-0000-00004F510000}"/>
    <cellStyle name="Normal 120 2" xfId="21444" xr:uid="{00000000-0005-0000-0000-000050510000}"/>
    <cellStyle name="Normal 120 2 2" xfId="21445" xr:uid="{00000000-0005-0000-0000-000051510000}"/>
    <cellStyle name="Normal 120 2 3" xfId="21446" xr:uid="{00000000-0005-0000-0000-000052510000}"/>
    <cellStyle name="Normal 120 3" xfId="21447" xr:uid="{00000000-0005-0000-0000-000053510000}"/>
    <cellStyle name="Normal 120 4" xfId="21448" xr:uid="{00000000-0005-0000-0000-000054510000}"/>
    <cellStyle name="Normal 121" xfId="21449" xr:uid="{00000000-0005-0000-0000-000055510000}"/>
    <cellStyle name="Normal 121 2" xfId="21450" xr:uid="{00000000-0005-0000-0000-000056510000}"/>
    <cellStyle name="Normal 121 2 2" xfId="21451" xr:uid="{00000000-0005-0000-0000-000057510000}"/>
    <cellStyle name="Normal 121 2 3" xfId="21452" xr:uid="{00000000-0005-0000-0000-000058510000}"/>
    <cellStyle name="Normal 121 3" xfId="21453" xr:uid="{00000000-0005-0000-0000-000059510000}"/>
    <cellStyle name="Normal 121 4" xfId="21454" xr:uid="{00000000-0005-0000-0000-00005A510000}"/>
    <cellStyle name="Normal 122" xfId="21455" xr:uid="{00000000-0005-0000-0000-00005B510000}"/>
    <cellStyle name="Normal 122 2" xfId="21456" xr:uid="{00000000-0005-0000-0000-00005C510000}"/>
    <cellStyle name="Normal 122 2 2" xfId="21457" xr:uid="{00000000-0005-0000-0000-00005D510000}"/>
    <cellStyle name="Normal 122 2 3" xfId="21458" xr:uid="{00000000-0005-0000-0000-00005E510000}"/>
    <cellStyle name="Normal 122 3" xfId="21459" xr:uid="{00000000-0005-0000-0000-00005F510000}"/>
    <cellStyle name="Normal 122 4" xfId="21460" xr:uid="{00000000-0005-0000-0000-000060510000}"/>
    <cellStyle name="Normal 123" xfId="21461" xr:uid="{00000000-0005-0000-0000-000061510000}"/>
    <cellStyle name="Normal 123 2" xfId="21462" xr:uid="{00000000-0005-0000-0000-000062510000}"/>
    <cellStyle name="Normal 123 2 2" xfId="21463" xr:uid="{00000000-0005-0000-0000-000063510000}"/>
    <cellStyle name="Normal 123 2 3" xfId="21464" xr:uid="{00000000-0005-0000-0000-000064510000}"/>
    <cellStyle name="Normal 123 3" xfId="21465" xr:uid="{00000000-0005-0000-0000-000065510000}"/>
    <cellStyle name="Normal 123 4" xfId="21466" xr:uid="{00000000-0005-0000-0000-000066510000}"/>
    <cellStyle name="Normal 124" xfId="21467" xr:uid="{00000000-0005-0000-0000-000067510000}"/>
    <cellStyle name="Normal 124 2" xfId="21468" xr:uid="{00000000-0005-0000-0000-000068510000}"/>
    <cellStyle name="Normal 124 2 2" xfId="21469" xr:uid="{00000000-0005-0000-0000-000069510000}"/>
    <cellStyle name="Normal 124 2 3" xfId="21470" xr:uid="{00000000-0005-0000-0000-00006A510000}"/>
    <cellStyle name="Normal 124 3" xfId="21471" xr:uid="{00000000-0005-0000-0000-00006B510000}"/>
    <cellStyle name="Normal 124 4" xfId="21472" xr:uid="{00000000-0005-0000-0000-00006C510000}"/>
    <cellStyle name="Normal 125" xfId="21473" xr:uid="{00000000-0005-0000-0000-00006D510000}"/>
    <cellStyle name="Normal 125 2" xfId="21474" xr:uid="{00000000-0005-0000-0000-00006E510000}"/>
    <cellStyle name="Normal 125 2 2" xfId="21475" xr:uid="{00000000-0005-0000-0000-00006F510000}"/>
    <cellStyle name="Normal 125 2 3" xfId="21476" xr:uid="{00000000-0005-0000-0000-000070510000}"/>
    <cellStyle name="Normal 125 3" xfId="21477" xr:uid="{00000000-0005-0000-0000-000071510000}"/>
    <cellStyle name="Normal 125 4" xfId="21478" xr:uid="{00000000-0005-0000-0000-000072510000}"/>
    <cellStyle name="Normal 126" xfId="21479" xr:uid="{00000000-0005-0000-0000-000073510000}"/>
    <cellStyle name="Normal 126 2" xfId="21480" xr:uid="{00000000-0005-0000-0000-000074510000}"/>
    <cellStyle name="Normal 126 2 2" xfId="21481" xr:uid="{00000000-0005-0000-0000-000075510000}"/>
    <cellStyle name="Normal 126 2 3" xfId="21482" xr:uid="{00000000-0005-0000-0000-000076510000}"/>
    <cellStyle name="Normal 126 3" xfId="21483" xr:uid="{00000000-0005-0000-0000-000077510000}"/>
    <cellStyle name="Normal 126 4" xfId="21484" xr:uid="{00000000-0005-0000-0000-000078510000}"/>
    <cellStyle name="Normal 127" xfId="21485" xr:uid="{00000000-0005-0000-0000-000079510000}"/>
    <cellStyle name="Normal 127 2" xfId="21486" xr:uid="{00000000-0005-0000-0000-00007A510000}"/>
    <cellStyle name="Normal 127 2 2" xfId="21487" xr:uid="{00000000-0005-0000-0000-00007B510000}"/>
    <cellStyle name="Normal 127 3" xfId="21488" xr:uid="{00000000-0005-0000-0000-00007C510000}"/>
    <cellStyle name="Normal 127 4" xfId="21489" xr:uid="{00000000-0005-0000-0000-00007D510000}"/>
    <cellStyle name="Normal 128" xfId="21490" xr:uid="{00000000-0005-0000-0000-00007E510000}"/>
    <cellStyle name="Normal 128 2" xfId="21491" xr:uid="{00000000-0005-0000-0000-00007F510000}"/>
    <cellStyle name="Normal 128 2 2" xfId="21492" xr:uid="{00000000-0005-0000-0000-000080510000}"/>
    <cellStyle name="Normal 128 3" xfId="21493" xr:uid="{00000000-0005-0000-0000-000081510000}"/>
    <cellStyle name="Normal 128 4" xfId="21494" xr:uid="{00000000-0005-0000-0000-000082510000}"/>
    <cellStyle name="Normal 129" xfId="21495" xr:uid="{00000000-0005-0000-0000-000083510000}"/>
    <cellStyle name="Normal 129 2" xfId="21496" xr:uid="{00000000-0005-0000-0000-000084510000}"/>
    <cellStyle name="Normal 129 2 2" xfId="21497" xr:uid="{00000000-0005-0000-0000-000085510000}"/>
    <cellStyle name="Normal 129 3" xfId="21498" xr:uid="{00000000-0005-0000-0000-000086510000}"/>
    <cellStyle name="Normal 129 4" xfId="21499" xr:uid="{00000000-0005-0000-0000-000087510000}"/>
    <cellStyle name="Normal 13" xfId="21500" xr:uid="{00000000-0005-0000-0000-000088510000}"/>
    <cellStyle name="Normal 13 2" xfId="21501" xr:uid="{00000000-0005-0000-0000-000089510000}"/>
    <cellStyle name="Normal 13 2 2" xfId="21502" xr:uid="{00000000-0005-0000-0000-00008A510000}"/>
    <cellStyle name="Normal 13 2 2 2" xfId="21503" xr:uid="{00000000-0005-0000-0000-00008B510000}"/>
    <cellStyle name="Normal 13 2 2 3" xfId="21504" xr:uid="{00000000-0005-0000-0000-00008C510000}"/>
    <cellStyle name="Normal 13 2 3" xfId="21505" xr:uid="{00000000-0005-0000-0000-00008D510000}"/>
    <cellStyle name="Normal 13 2 3 2" xfId="21506" xr:uid="{00000000-0005-0000-0000-00008E510000}"/>
    <cellStyle name="Normal 13 2 3 3" xfId="21507" xr:uid="{00000000-0005-0000-0000-00008F510000}"/>
    <cellStyle name="Normal 13 2 4" xfId="21508" xr:uid="{00000000-0005-0000-0000-000090510000}"/>
    <cellStyle name="Normal 13 2 5" xfId="21509" xr:uid="{00000000-0005-0000-0000-000091510000}"/>
    <cellStyle name="Normal 13 3" xfId="21510" xr:uid="{00000000-0005-0000-0000-000092510000}"/>
    <cellStyle name="Normal 13 3 2" xfId="21511" xr:uid="{00000000-0005-0000-0000-000093510000}"/>
    <cellStyle name="Normal 13 3 3" xfId="21512" xr:uid="{00000000-0005-0000-0000-000094510000}"/>
    <cellStyle name="Normal 13 4" xfId="21513" xr:uid="{00000000-0005-0000-0000-000095510000}"/>
    <cellStyle name="Normal 13 4 2" xfId="21514" xr:uid="{00000000-0005-0000-0000-000096510000}"/>
    <cellStyle name="Normal 13 4 3" xfId="21515" xr:uid="{00000000-0005-0000-0000-000097510000}"/>
    <cellStyle name="Normal 13 5" xfId="21516" xr:uid="{00000000-0005-0000-0000-000098510000}"/>
    <cellStyle name="Normal 13 6" xfId="21517" xr:uid="{00000000-0005-0000-0000-000099510000}"/>
    <cellStyle name="Normal 130" xfId="21518" xr:uid="{00000000-0005-0000-0000-00009A510000}"/>
    <cellStyle name="Normal 130 2" xfId="21519" xr:uid="{00000000-0005-0000-0000-00009B510000}"/>
    <cellStyle name="Normal 130 2 2" xfId="21520" xr:uid="{00000000-0005-0000-0000-00009C510000}"/>
    <cellStyle name="Normal 130 3" xfId="21521" xr:uid="{00000000-0005-0000-0000-00009D510000}"/>
    <cellStyle name="Normal 130 4" xfId="21522" xr:uid="{00000000-0005-0000-0000-00009E510000}"/>
    <cellStyle name="Normal 131" xfId="21523" xr:uid="{00000000-0005-0000-0000-00009F510000}"/>
    <cellStyle name="Normal 131 2" xfId="21524" xr:uid="{00000000-0005-0000-0000-0000A0510000}"/>
    <cellStyle name="Normal 131 2 2" xfId="21525" xr:uid="{00000000-0005-0000-0000-0000A1510000}"/>
    <cellStyle name="Normal 131 3" xfId="21526" xr:uid="{00000000-0005-0000-0000-0000A2510000}"/>
    <cellStyle name="Normal 131 4" xfId="21527" xr:uid="{00000000-0005-0000-0000-0000A3510000}"/>
    <cellStyle name="Normal 132" xfId="21528" xr:uid="{00000000-0005-0000-0000-0000A4510000}"/>
    <cellStyle name="Normal 132 2" xfId="21529" xr:uid="{00000000-0005-0000-0000-0000A5510000}"/>
    <cellStyle name="Normal 132 2 2" xfId="21530" xr:uid="{00000000-0005-0000-0000-0000A6510000}"/>
    <cellStyle name="Normal 132 3" xfId="21531" xr:uid="{00000000-0005-0000-0000-0000A7510000}"/>
    <cellStyle name="Normal 132 4" xfId="21532" xr:uid="{00000000-0005-0000-0000-0000A8510000}"/>
    <cellStyle name="Normal 133" xfId="21533" xr:uid="{00000000-0005-0000-0000-0000A9510000}"/>
    <cellStyle name="Normal 133 2" xfId="21534" xr:uid="{00000000-0005-0000-0000-0000AA510000}"/>
    <cellStyle name="Normal 133 2 2" xfId="21535" xr:uid="{00000000-0005-0000-0000-0000AB510000}"/>
    <cellStyle name="Normal 133 3" xfId="21536" xr:uid="{00000000-0005-0000-0000-0000AC510000}"/>
    <cellStyle name="Normal 133 4" xfId="21537" xr:uid="{00000000-0005-0000-0000-0000AD510000}"/>
    <cellStyle name="Normal 134" xfId="21538" xr:uid="{00000000-0005-0000-0000-0000AE510000}"/>
    <cellStyle name="Normal 134 2" xfId="21539" xr:uid="{00000000-0005-0000-0000-0000AF510000}"/>
    <cellStyle name="Normal 134 2 2" xfId="21540" xr:uid="{00000000-0005-0000-0000-0000B0510000}"/>
    <cellStyle name="Normal 134 3" xfId="21541" xr:uid="{00000000-0005-0000-0000-0000B1510000}"/>
    <cellStyle name="Normal 134 4" xfId="21542" xr:uid="{00000000-0005-0000-0000-0000B2510000}"/>
    <cellStyle name="Normal 135" xfId="21543" xr:uid="{00000000-0005-0000-0000-0000B3510000}"/>
    <cellStyle name="Normal 135 2" xfId="21544" xr:uid="{00000000-0005-0000-0000-0000B4510000}"/>
    <cellStyle name="Normal 135 2 2" xfId="21545" xr:uid="{00000000-0005-0000-0000-0000B5510000}"/>
    <cellStyle name="Normal 135 3" xfId="21546" xr:uid="{00000000-0005-0000-0000-0000B6510000}"/>
    <cellStyle name="Normal 135 4" xfId="21547" xr:uid="{00000000-0005-0000-0000-0000B7510000}"/>
    <cellStyle name="Normal 136" xfId="21548" xr:uid="{00000000-0005-0000-0000-0000B8510000}"/>
    <cellStyle name="Normal 136 2" xfId="21549" xr:uid="{00000000-0005-0000-0000-0000B9510000}"/>
    <cellStyle name="Normal 136 2 2" xfId="21550" xr:uid="{00000000-0005-0000-0000-0000BA510000}"/>
    <cellStyle name="Normal 136 3" xfId="21551" xr:uid="{00000000-0005-0000-0000-0000BB510000}"/>
    <cellStyle name="Normal 136 4" xfId="21552" xr:uid="{00000000-0005-0000-0000-0000BC510000}"/>
    <cellStyle name="Normal 137" xfId="21553" xr:uid="{00000000-0005-0000-0000-0000BD510000}"/>
    <cellStyle name="Normal 137 2" xfId="21554" xr:uid="{00000000-0005-0000-0000-0000BE510000}"/>
    <cellStyle name="Normal 137 2 2" xfId="21555" xr:uid="{00000000-0005-0000-0000-0000BF510000}"/>
    <cellStyle name="Normal 137 3" xfId="21556" xr:uid="{00000000-0005-0000-0000-0000C0510000}"/>
    <cellStyle name="Normal 137 4" xfId="21557" xr:uid="{00000000-0005-0000-0000-0000C1510000}"/>
    <cellStyle name="Normal 138" xfId="21558" xr:uid="{00000000-0005-0000-0000-0000C2510000}"/>
    <cellStyle name="Normal 138 2" xfId="21559" xr:uid="{00000000-0005-0000-0000-0000C3510000}"/>
    <cellStyle name="Normal 138 2 2" xfId="21560" xr:uid="{00000000-0005-0000-0000-0000C4510000}"/>
    <cellStyle name="Normal 138 3" xfId="21561" xr:uid="{00000000-0005-0000-0000-0000C5510000}"/>
    <cellStyle name="Normal 138 4" xfId="21562" xr:uid="{00000000-0005-0000-0000-0000C6510000}"/>
    <cellStyle name="Normal 139" xfId="21563" xr:uid="{00000000-0005-0000-0000-0000C7510000}"/>
    <cellStyle name="Normal 139 2" xfId="21564" xr:uid="{00000000-0005-0000-0000-0000C8510000}"/>
    <cellStyle name="Normal 139 2 2" xfId="21565" xr:uid="{00000000-0005-0000-0000-0000C9510000}"/>
    <cellStyle name="Normal 139 3" xfId="21566" xr:uid="{00000000-0005-0000-0000-0000CA510000}"/>
    <cellStyle name="Normal 139 4" xfId="21567" xr:uid="{00000000-0005-0000-0000-0000CB510000}"/>
    <cellStyle name="Normal 14" xfId="21568" xr:uid="{00000000-0005-0000-0000-0000CC510000}"/>
    <cellStyle name="Normal 14 2" xfId="21569" xr:uid="{00000000-0005-0000-0000-0000CD510000}"/>
    <cellStyle name="Normal 14 2 2" xfId="21570" xr:uid="{00000000-0005-0000-0000-0000CE510000}"/>
    <cellStyle name="Normal 14 2 2 2" xfId="21571" xr:uid="{00000000-0005-0000-0000-0000CF510000}"/>
    <cellStyle name="Normal 14 2 2 3" xfId="21572" xr:uid="{00000000-0005-0000-0000-0000D0510000}"/>
    <cellStyle name="Normal 14 2 3" xfId="21573" xr:uid="{00000000-0005-0000-0000-0000D1510000}"/>
    <cellStyle name="Normal 14 2 3 2" xfId="21574" xr:uid="{00000000-0005-0000-0000-0000D2510000}"/>
    <cellStyle name="Normal 14 2 3 3" xfId="21575" xr:uid="{00000000-0005-0000-0000-0000D3510000}"/>
    <cellStyle name="Normal 14 2 4" xfId="21576" xr:uid="{00000000-0005-0000-0000-0000D4510000}"/>
    <cellStyle name="Normal 14 2 5" xfId="21577" xr:uid="{00000000-0005-0000-0000-0000D5510000}"/>
    <cellStyle name="Normal 14 3" xfId="21578" xr:uid="{00000000-0005-0000-0000-0000D6510000}"/>
    <cellStyle name="Normal 14 3 2" xfId="21579" xr:uid="{00000000-0005-0000-0000-0000D7510000}"/>
    <cellStyle name="Normal 14 3 3" xfId="21580" xr:uid="{00000000-0005-0000-0000-0000D8510000}"/>
    <cellStyle name="Normal 14 3 4" xfId="21581" xr:uid="{00000000-0005-0000-0000-0000D9510000}"/>
    <cellStyle name="Normal 14 4" xfId="21582" xr:uid="{00000000-0005-0000-0000-0000DA510000}"/>
    <cellStyle name="Normal 14 4 2" xfId="21583" xr:uid="{00000000-0005-0000-0000-0000DB510000}"/>
    <cellStyle name="Normal 14 4 3" xfId="21584" xr:uid="{00000000-0005-0000-0000-0000DC510000}"/>
    <cellStyle name="Normal 14 5" xfId="21585" xr:uid="{00000000-0005-0000-0000-0000DD510000}"/>
    <cellStyle name="Normal 14 6" xfId="21586" xr:uid="{00000000-0005-0000-0000-0000DE510000}"/>
    <cellStyle name="Normal 140" xfId="21587" xr:uid="{00000000-0005-0000-0000-0000DF510000}"/>
    <cellStyle name="Normal 140 2" xfId="21588" xr:uid="{00000000-0005-0000-0000-0000E0510000}"/>
    <cellStyle name="Normal 140 2 2" xfId="21589" xr:uid="{00000000-0005-0000-0000-0000E1510000}"/>
    <cellStyle name="Normal 140 3" xfId="21590" xr:uid="{00000000-0005-0000-0000-0000E2510000}"/>
    <cellStyle name="Normal 140 4" xfId="21591" xr:uid="{00000000-0005-0000-0000-0000E3510000}"/>
    <cellStyle name="Normal 141" xfId="21592" xr:uid="{00000000-0005-0000-0000-0000E4510000}"/>
    <cellStyle name="Normal 141 2" xfId="21593" xr:uid="{00000000-0005-0000-0000-0000E5510000}"/>
    <cellStyle name="Normal 141 2 2" xfId="21594" xr:uid="{00000000-0005-0000-0000-0000E6510000}"/>
    <cellStyle name="Normal 141 3" xfId="21595" xr:uid="{00000000-0005-0000-0000-0000E7510000}"/>
    <cellStyle name="Normal 141 4" xfId="21596" xr:uid="{00000000-0005-0000-0000-0000E8510000}"/>
    <cellStyle name="Normal 142" xfId="21597" xr:uid="{00000000-0005-0000-0000-0000E9510000}"/>
    <cellStyle name="Normal 142 2" xfId="21598" xr:uid="{00000000-0005-0000-0000-0000EA510000}"/>
    <cellStyle name="Normal 142 2 2" xfId="21599" xr:uid="{00000000-0005-0000-0000-0000EB510000}"/>
    <cellStyle name="Normal 142 2 3" xfId="21600" xr:uid="{00000000-0005-0000-0000-0000EC510000}"/>
    <cellStyle name="Normal 142 3" xfId="21601" xr:uid="{00000000-0005-0000-0000-0000ED510000}"/>
    <cellStyle name="Normal 142 4" xfId="21602" xr:uid="{00000000-0005-0000-0000-0000EE510000}"/>
    <cellStyle name="Normal 143" xfId="21603" xr:uid="{00000000-0005-0000-0000-0000EF510000}"/>
    <cellStyle name="Normal 143 2" xfId="21604" xr:uid="{00000000-0005-0000-0000-0000F0510000}"/>
    <cellStyle name="Normal 143 2 2" xfId="21605" xr:uid="{00000000-0005-0000-0000-0000F1510000}"/>
    <cellStyle name="Normal 143 2 3" xfId="21606" xr:uid="{00000000-0005-0000-0000-0000F2510000}"/>
    <cellStyle name="Normal 143 3" xfId="21607" xr:uid="{00000000-0005-0000-0000-0000F3510000}"/>
    <cellStyle name="Normal 143 4" xfId="21608" xr:uid="{00000000-0005-0000-0000-0000F4510000}"/>
    <cellStyle name="Normal 144" xfId="21609" xr:uid="{00000000-0005-0000-0000-0000F5510000}"/>
    <cellStyle name="Normal 144 2" xfId="21610" xr:uid="{00000000-0005-0000-0000-0000F6510000}"/>
    <cellStyle name="Normal 144 2 2" xfId="21611" xr:uid="{00000000-0005-0000-0000-0000F7510000}"/>
    <cellStyle name="Normal 144 2 3" xfId="21612" xr:uid="{00000000-0005-0000-0000-0000F8510000}"/>
    <cellStyle name="Normal 144 3" xfId="21613" xr:uid="{00000000-0005-0000-0000-0000F9510000}"/>
    <cellStyle name="Normal 144 4" xfId="21614" xr:uid="{00000000-0005-0000-0000-0000FA510000}"/>
    <cellStyle name="Normal 145" xfId="21615" xr:uid="{00000000-0005-0000-0000-0000FB510000}"/>
    <cellStyle name="Normal 145 2" xfId="21616" xr:uid="{00000000-0005-0000-0000-0000FC510000}"/>
    <cellStyle name="Normal 145 2 2" xfId="21617" xr:uid="{00000000-0005-0000-0000-0000FD510000}"/>
    <cellStyle name="Normal 145 2 3" xfId="21618" xr:uid="{00000000-0005-0000-0000-0000FE510000}"/>
    <cellStyle name="Normal 145 3" xfId="21619" xr:uid="{00000000-0005-0000-0000-0000FF510000}"/>
    <cellStyle name="Normal 145 4" xfId="21620" xr:uid="{00000000-0005-0000-0000-000000520000}"/>
    <cellStyle name="Normal 146" xfId="21621" xr:uid="{00000000-0005-0000-0000-000001520000}"/>
    <cellStyle name="Normal 146 2" xfId="21622" xr:uid="{00000000-0005-0000-0000-000002520000}"/>
    <cellStyle name="Normal 146 3" xfId="21623" xr:uid="{00000000-0005-0000-0000-000003520000}"/>
    <cellStyle name="Normal 147" xfId="21624" xr:uid="{00000000-0005-0000-0000-000004520000}"/>
    <cellStyle name="Normal 147 2" xfId="21625" xr:uid="{00000000-0005-0000-0000-000005520000}"/>
    <cellStyle name="Normal 147 3" xfId="21626" xr:uid="{00000000-0005-0000-0000-000006520000}"/>
    <cellStyle name="Normal 148" xfId="21627" xr:uid="{00000000-0005-0000-0000-000007520000}"/>
    <cellStyle name="Normal 148 2" xfId="21628" xr:uid="{00000000-0005-0000-0000-000008520000}"/>
    <cellStyle name="Normal 148 2 2" xfId="21629" xr:uid="{00000000-0005-0000-0000-000009520000}"/>
    <cellStyle name="Normal 148 3" xfId="21630" xr:uid="{00000000-0005-0000-0000-00000A520000}"/>
    <cellStyle name="Normal 149" xfId="21631" xr:uid="{00000000-0005-0000-0000-00000B520000}"/>
    <cellStyle name="Normal 149 2" xfId="21632" xr:uid="{00000000-0005-0000-0000-00000C520000}"/>
    <cellStyle name="Normal 149 2 2" xfId="21633" xr:uid="{00000000-0005-0000-0000-00000D520000}"/>
    <cellStyle name="Normal 149 3" xfId="21634" xr:uid="{00000000-0005-0000-0000-00000E520000}"/>
    <cellStyle name="Normal 15" xfId="21635" xr:uid="{00000000-0005-0000-0000-00000F520000}"/>
    <cellStyle name="Normal 15 2" xfId="21636" xr:uid="{00000000-0005-0000-0000-000010520000}"/>
    <cellStyle name="Normal 15 2 2" xfId="21637" xr:uid="{00000000-0005-0000-0000-000011520000}"/>
    <cellStyle name="Normal 15 2 2 2" xfId="21638" xr:uid="{00000000-0005-0000-0000-000012520000}"/>
    <cellStyle name="Normal 15 2 2 3" xfId="21639" xr:uid="{00000000-0005-0000-0000-000013520000}"/>
    <cellStyle name="Normal 15 2 3" xfId="21640" xr:uid="{00000000-0005-0000-0000-000014520000}"/>
    <cellStyle name="Normal 15 2 4" xfId="21641" xr:uid="{00000000-0005-0000-0000-000015520000}"/>
    <cellStyle name="Normal 15 2 5" xfId="21642" xr:uid="{00000000-0005-0000-0000-000016520000}"/>
    <cellStyle name="Normal 15 3" xfId="21643" xr:uid="{00000000-0005-0000-0000-000017520000}"/>
    <cellStyle name="Normal 15 3 2" xfId="21644" xr:uid="{00000000-0005-0000-0000-000018520000}"/>
    <cellStyle name="Normal 15 3 3" xfId="21645" xr:uid="{00000000-0005-0000-0000-000019520000}"/>
    <cellStyle name="Normal 15 3 4" xfId="21646" xr:uid="{00000000-0005-0000-0000-00001A520000}"/>
    <cellStyle name="Normal 15 4" xfId="21647" xr:uid="{00000000-0005-0000-0000-00001B520000}"/>
    <cellStyle name="Normal 15 5" xfId="21648" xr:uid="{00000000-0005-0000-0000-00001C520000}"/>
    <cellStyle name="Normal 15 6" xfId="21649" xr:uid="{00000000-0005-0000-0000-00001D520000}"/>
    <cellStyle name="Normal 150" xfId="21650" xr:uid="{00000000-0005-0000-0000-00001E520000}"/>
    <cellStyle name="Normal 150 2" xfId="21651" xr:uid="{00000000-0005-0000-0000-00001F520000}"/>
    <cellStyle name="Normal 150 2 2" xfId="21652" xr:uid="{00000000-0005-0000-0000-000020520000}"/>
    <cellStyle name="Normal 150 3" xfId="21653" xr:uid="{00000000-0005-0000-0000-000021520000}"/>
    <cellStyle name="Normal 151" xfId="21654" xr:uid="{00000000-0005-0000-0000-000022520000}"/>
    <cellStyle name="Normal 151 2" xfId="21655" xr:uid="{00000000-0005-0000-0000-000023520000}"/>
    <cellStyle name="Normal 151 2 2" xfId="21656" xr:uid="{00000000-0005-0000-0000-000024520000}"/>
    <cellStyle name="Normal 151 3" xfId="21657" xr:uid="{00000000-0005-0000-0000-000025520000}"/>
    <cellStyle name="Normal 152" xfId="21658" xr:uid="{00000000-0005-0000-0000-000026520000}"/>
    <cellStyle name="Normal 152 2" xfId="21659" xr:uid="{00000000-0005-0000-0000-000027520000}"/>
    <cellStyle name="Normal 152 2 2" xfId="21660" xr:uid="{00000000-0005-0000-0000-000028520000}"/>
    <cellStyle name="Normal 152 3" xfId="21661" xr:uid="{00000000-0005-0000-0000-000029520000}"/>
    <cellStyle name="Normal 153" xfId="21662" xr:uid="{00000000-0005-0000-0000-00002A520000}"/>
    <cellStyle name="Normal 153 2" xfId="21663" xr:uid="{00000000-0005-0000-0000-00002B520000}"/>
    <cellStyle name="Normal 153 2 2" xfId="21664" xr:uid="{00000000-0005-0000-0000-00002C520000}"/>
    <cellStyle name="Normal 153 3" xfId="21665" xr:uid="{00000000-0005-0000-0000-00002D520000}"/>
    <cellStyle name="Normal 154" xfId="21666" xr:uid="{00000000-0005-0000-0000-00002E520000}"/>
    <cellStyle name="Normal 154 2" xfId="21667" xr:uid="{00000000-0005-0000-0000-00002F520000}"/>
    <cellStyle name="Normal 154 2 2" xfId="21668" xr:uid="{00000000-0005-0000-0000-000030520000}"/>
    <cellStyle name="Normal 154 3" xfId="21669" xr:uid="{00000000-0005-0000-0000-000031520000}"/>
    <cellStyle name="Normal 155" xfId="21670" xr:uid="{00000000-0005-0000-0000-000032520000}"/>
    <cellStyle name="Normal 155 2" xfId="21671" xr:uid="{00000000-0005-0000-0000-000033520000}"/>
    <cellStyle name="Normal 155 3" xfId="21672" xr:uid="{00000000-0005-0000-0000-000034520000}"/>
    <cellStyle name="Normal 156" xfId="21673" xr:uid="{00000000-0005-0000-0000-000035520000}"/>
    <cellStyle name="Normal 156 2" xfId="21674" xr:uid="{00000000-0005-0000-0000-000036520000}"/>
    <cellStyle name="Normal 156 3" xfId="21675" xr:uid="{00000000-0005-0000-0000-000037520000}"/>
    <cellStyle name="Normal 157" xfId="21676" xr:uid="{00000000-0005-0000-0000-000038520000}"/>
    <cellStyle name="Normal 157 2" xfId="21677" xr:uid="{00000000-0005-0000-0000-000039520000}"/>
    <cellStyle name="Normal 158" xfId="21678" xr:uid="{00000000-0005-0000-0000-00003A520000}"/>
    <cellStyle name="Normal 158 2" xfId="21679" xr:uid="{00000000-0005-0000-0000-00003B520000}"/>
    <cellStyle name="Normal 159" xfId="21680" xr:uid="{00000000-0005-0000-0000-00003C520000}"/>
    <cellStyle name="Normal 159 2" xfId="21681" xr:uid="{00000000-0005-0000-0000-00003D520000}"/>
    <cellStyle name="Normal 16" xfId="21682" xr:uid="{00000000-0005-0000-0000-00003E520000}"/>
    <cellStyle name="Normal 16 2" xfId="21683" xr:uid="{00000000-0005-0000-0000-00003F520000}"/>
    <cellStyle name="Normal 16 2 2" xfId="21684" xr:uid="{00000000-0005-0000-0000-000040520000}"/>
    <cellStyle name="Normal 16 2 2 2" xfId="21685" xr:uid="{00000000-0005-0000-0000-000041520000}"/>
    <cellStyle name="Normal 16 2 2 3" xfId="21686" xr:uid="{00000000-0005-0000-0000-000042520000}"/>
    <cellStyle name="Normal 16 2 3" xfId="21687" xr:uid="{00000000-0005-0000-0000-000043520000}"/>
    <cellStyle name="Normal 16 2 4" xfId="21688" xr:uid="{00000000-0005-0000-0000-000044520000}"/>
    <cellStyle name="Normal 16 2 5" xfId="21689" xr:uid="{00000000-0005-0000-0000-000045520000}"/>
    <cellStyle name="Normal 16 3" xfId="21690" xr:uid="{00000000-0005-0000-0000-000046520000}"/>
    <cellStyle name="Normal 16 3 2" xfId="21691" xr:uid="{00000000-0005-0000-0000-000047520000}"/>
    <cellStyle name="Normal 16 3 3" xfId="21692" xr:uid="{00000000-0005-0000-0000-000048520000}"/>
    <cellStyle name="Normal 16 3 4" xfId="21693" xr:uid="{00000000-0005-0000-0000-000049520000}"/>
    <cellStyle name="Normal 16 4" xfId="21694" xr:uid="{00000000-0005-0000-0000-00004A520000}"/>
    <cellStyle name="Normal 16 4 2" xfId="21695" xr:uid="{00000000-0005-0000-0000-00004B520000}"/>
    <cellStyle name="Normal 16 4 3" xfId="21696" xr:uid="{00000000-0005-0000-0000-00004C520000}"/>
    <cellStyle name="Normal 16 5" xfId="21697" xr:uid="{00000000-0005-0000-0000-00004D520000}"/>
    <cellStyle name="Normal 16 6" xfId="21698" xr:uid="{00000000-0005-0000-0000-00004E520000}"/>
    <cellStyle name="Normal 160" xfId="21699" xr:uid="{00000000-0005-0000-0000-00004F520000}"/>
    <cellStyle name="Normal 160 2" xfId="21700" xr:uid="{00000000-0005-0000-0000-000050520000}"/>
    <cellStyle name="Normal 160 2 2" xfId="21701" xr:uid="{00000000-0005-0000-0000-000051520000}"/>
    <cellStyle name="Normal 160 3" xfId="21702" xr:uid="{00000000-0005-0000-0000-000052520000}"/>
    <cellStyle name="Normal 161" xfId="21703" xr:uid="{00000000-0005-0000-0000-000053520000}"/>
    <cellStyle name="Normal 161 2" xfId="21704" xr:uid="{00000000-0005-0000-0000-000054520000}"/>
    <cellStyle name="Normal 161 2 2" xfId="21705" xr:uid="{00000000-0005-0000-0000-000055520000}"/>
    <cellStyle name="Normal 161 3" xfId="21706" xr:uid="{00000000-0005-0000-0000-000056520000}"/>
    <cellStyle name="Normal 162" xfId="21707" xr:uid="{00000000-0005-0000-0000-000057520000}"/>
    <cellStyle name="Normal 162 2" xfId="21708" xr:uid="{00000000-0005-0000-0000-000058520000}"/>
    <cellStyle name="Normal 162 2 2" xfId="21709" xr:uid="{00000000-0005-0000-0000-000059520000}"/>
    <cellStyle name="Normal 162 3" xfId="21710" xr:uid="{00000000-0005-0000-0000-00005A520000}"/>
    <cellStyle name="Normal 163" xfId="21711" xr:uid="{00000000-0005-0000-0000-00005B520000}"/>
    <cellStyle name="Normal 163 2" xfId="21712" xr:uid="{00000000-0005-0000-0000-00005C520000}"/>
    <cellStyle name="Normal 163 2 2" xfId="21713" xr:uid="{00000000-0005-0000-0000-00005D520000}"/>
    <cellStyle name="Normal 163 3" xfId="21714" xr:uid="{00000000-0005-0000-0000-00005E520000}"/>
    <cellStyle name="Normal 164" xfId="21715" xr:uid="{00000000-0005-0000-0000-00005F520000}"/>
    <cellStyle name="Normal 164 2" xfId="21716" xr:uid="{00000000-0005-0000-0000-000060520000}"/>
    <cellStyle name="Normal 164 2 2" xfId="21717" xr:uid="{00000000-0005-0000-0000-000061520000}"/>
    <cellStyle name="Normal 164 3" xfId="21718" xr:uid="{00000000-0005-0000-0000-000062520000}"/>
    <cellStyle name="Normal 165" xfId="21719" xr:uid="{00000000-0005-0000-0000-000063520000}"/>
    <cellStyle name="Normal 165 2" xfId="21720" xr:uid="{00000000-0005-0000-0000-000064520000}"/>
    <cellStyle name="Normal 165 2 2" xfId="21721" xr:uid="{00000000-0005-0000-0000-000065520000}"/>
    <cellStyle name="Normal 165 3" xfId="21722" xr:uid="{00000000-0005-0000-0000-000066520000}"/>
    <cellStyle name="Normal 166" xfId="21723" xr:uid="{00000000-0005-0000-0000-000067520000}"/>
    <cellStyle name="Normal 166 2" xfId="21724" xr:uid="{00000000-0005-0000-0000-000068520000}"/>
    <cellStyle name="Normal 166 2 2" xfId="21725" xr:uid="{00000000-0005-0000-0000-000069520000}"/>
    <cellStyle name="Normal 166 3" xfId="21726" xr:uid="{00000000-0005-0000-0000-00006A520000}"/>
    <cellStyle name="Normal 167" xfId="21727" xr:uid="{00000000-0005-0000-0000-00006B520000}"/>
    <cellStyle name="Normal 167 2" xfId="21728" xr:uid="{00000000-0005-0000-0000-00006C520000}"/>
    <cellStyle name="Normal 167 2 2" xfId="21729" xr:uid="{00000000-0005-0000-0000-00006D520000}"/>
    <cellStyle name="Normal 167 3" xfId="21730" xr:uid="{00000000-0005-0000-0000-00006E520000}"/>
    <cellStyle name="Normal 168" xfId="21731" xr:uid="{00000000-0005-0000-0000-00006F520000}"/>
    <cellStyle name="Normal 168 2" xfId="21732" xr:uid="{00000000-0005-0000-0000-000070520000}"/>
    <cellStyle name="Normal 168 2 2" xfId="21733" xr:uid="{00000000-0005-0000-0000-000071520000}"/>
    <cellStyle name="Normal 168 3" xfId="21734" xr:uid="{00000000-0005-0000-0000-000072520000}"/>
    <cellStyle name="Normal 169" xfId="21735" xr:uid="{00000000-0005-0000-0000-000073520000}"/>
    <cellStyle name="Normal 169 2" xfId="21736" xr:uid="{00000000-0005-0000-0000-000074520000}"/>
    <cellStyle name="Normal 169 2 2" xfId="21737" xr:uid="{00000000-0005-0000-0000-000075520000}"/>
    <cellStyle name="Normal 169 3" xfId="21738" xr:uid="{00000000-0005-0000-0000-000076520000}"/>
    <cellStyle name="Normal 17" xfId="21739" xr:uid="{00000000-0005-0000-0000-000077520000}"/>
    <cellStyle name="Normal 17 2" xfId="21740" xr:uid="{00000000-0005-0000-0000-000078520000}"/>
    <cellStyle name="Normal 17 2 2" xfId="21741" xr:uid="{00000000-0005-0000-0000-000079520000}"/>
    <cellStyle name="Normal 17 2 2 2" xfId="21742" xr:uid="{00000000-0005-0000-0000-00007A520000}"/>
    <cellStyle name="Normal 17 2 2 3" xfId="21743" xr:uid="{00000000-0005-0000-0000-00007B520000}"/>
    <cellStyle name="Normal 17 2 3" xfId="21744" xr:uid="{00000000-0005-0000-0000-00007C520000}"/>
    <cellStyle name="Normal 17 2 4" xfId="21745" xr:uid="{00000000-0005-0000-0000-00007D520000}"/>
    <cellStyle name="Normal 17 2 5" xfId="21746" xr:uid="{00000000-0005-0000-0000-00007E520000}"/>
    <cellStyle name="Normal 17 3" xfId="21747" xr:uid="{00000000-0005-0000-0000-00007F520000}"/>
    <cellStyle name="Normal 17 3 2" xfId="21748" xr:uid="{00000000-0005-0000-0000-000080520000}"/>
    <cellStyle name="Normal 17 3 3" xfId="21749" xr:uid="{00000000-0005-0000-0000-000081520000}"/>
    <cellStyle name="Normal 17 3 4" xfId="21750" xr:uid="{00000000-0005-0000-0000-000082520000}"/>
    <cellStyle name="Normal 17 4" xfId="21751" xr:uid="{00000000-0005-0000-0000-000083520000}"/>
    <cellStyle name="Normal 17 5" xfId="21752" xr:uid="{00000000-0005-0000-0000-000084520000}"/>
    <cellStyle name="Normal 17 6" xfId="21753" xr:uid="{00000000-0005-0000-0000-000085520000}"/>
    <cellStyle name="Normal 170" xfId="21754" xr:uid="{00000000-0005-0000-0000-000086520000}"/>
    <cellStyle name="Normal 170 2" xfId="21755" xr:uid="{00000000-0005-0000-0000-000087520000}"/>
    <cellStyle name="Normal 170 2 2" xfId="21756" xr:uid="{00000000-0005-0000-0000-000088520000}"/>
    <cellStyle name="Normal 170 3" xfId="21757" xr:uid="{00000000-0005-0000-0000-000089520000}"/>
    <cellStyle name="Normal 171" xfId="21758" xr:uid="{00000000-0005-0000-0000-00008A520000}"/>
    <cellStyle name="Normal 171 2" xfId="21759" xr:uid="{00000000-0005-0000-0000-00008B520000}"/>
    <cellStyle name="Normal 171 2 2" xfId="21760" xr:uid="{00000000-0005-0000-0000-00008C520000}"/>
    <cellStyle name="Normal 171 3" xfId="21761" xr:uid="{00000000-0005-0000-0000-00008D520000}"/>
    <cellStyle name="Normal 172" xfId="21762" xr:uid="{00000000-0005-0000-0000-00008E520000}"/>
    <cellStyle name="Normal 172 2" xfId="21763" xr:uid="{00000000-0005-0000-0000-00008F520000}"/>
    <cellStyle name="Normal 172 2 2" xfId="21764" xr:uid="{00000000-0005-0000-0000-000090520000}"/>
    <cellStyle name="Normal 172 3" xfId="21765" xr:uid="{00000000-0005-0000-0000-000091520000}"/>
    <cellStyle name="Normal 173" xfId="21766" xr:uid="{00000000-0005-0000-0000-000092520000}"/>
    <cellStyle name="Normal 173 2" xfId="21767" xr:uid="{00000000-0005-0000-0000-000093520000}"/>
    <cellStyle name="Normal 173 2 2" xfId="21768" xr:uid="{00000000-0005-0000-0000-000094520000}"/>
    <cellStyle name="Normal 173 3" xfId="21769" xr:uid="{00000000-0005-0000-0000-000095520000}"/>
    <cellStyle name="Normal 174" xfId="21770" xr:uid="{00000000-0005-0000-0000-000096520000}"/>
    <cellStyle name="Normal 174 2" xfId="21771" xr:uid="{00000000-0005-0000-0000-000097520000}"/>
    <cellStyle name="Normal 174 2 2" xfId="21772" xr:uid="{00000000-0005-0000-0000-000098520000}"/>
    <cellStyle name="Normal 174 3" xfId="21773" xr:uid="{00000000-0005-0000-0000-000099520000}"/>
    <cellStyle name="Normal 175" xfId="21774" xr:uid="{00000000-0005-0000-0000-00009A520000}"/>
    <cellStyle name="Normal 175 2" xfId="21775" xr:uid="{00000000-0005-0000-0000-00009B520000}"/>
    <cellStyle name="Normal 175 2 2" xfId="21776" xr:uid="{00000000-0005-0000-0000-00009C520000}"/>
    <cellStyle name="Normal 175 3" xfId="21777" xr:uid="{00000000-0005-0000-0000-00009D520000}"/>
    <cellStyle name="Normal 176" xfId="21778" xr:uid="{00000000-0005-0000-0000-00009E520000}"/>
    <cellStyle name="Normal 176 2" xfId="21779" xr:uid="{00000000-0005-0000-0000-00009F520000}"/>
    <cellStyle name="Normal 176 2 2" xfId="21780" xr:uid="{00000000-0005-0000-0000-0000A0520000}"/>
    <cellStyle name="Normal 176 3" xfId="21781" xr:uid="{00000000-0005-0000-0000-0000A1520000}"/>
    <cellStyle name="Normal 177" xfId="21782" xr:uid="{00000000-0005-0000-0000-0000A2520000}"/>
    <cellStyle name="Normal 177 2" xfId="21783" xr:uid="{00000000-0005-0000-0000-0000A3520000}"/>
    <cellStyle name="Normal 177 2 2" xfId="21784" xr:uid="{00000000-0005-0000-0000-0000A4520000}"/>
    <cellStyle name="Normal 177 3" xfId="21785" xr:uid="{00000000-0005-0000-0000-0000A5520000}"/>
    <cellStyle name="Normal 178" xfId="21786" xr:uid="{00000000-0005-0000-0000-0000A6520000}"/>
    <cellStyle name="Normal 178 2" xfId="21787" xr:uid="{00000000-0005-0000-0000-0000A7520000}"/>
    <cellStyle name="Normal 178 2 2" xfId="21788" xr:uid="{00000000-0005-0000-0000-0000A8520000}"/>
    <cellStyle name="Normal 178 3" xfId="21789" xr:uid="{00000000-0005-0000-0000-0000A9520000}"/>
    <cellStyle name="Normal 179" xfId="21790" xr:uid="{00000000-0005-0000-0000-0000AA520000}"/>
    <cellStyle name="Normal 179 2" xfId="21791" xr:uid="{00000000-0005-0000-0000-0000AB520000}"/>
    <cellStyle name="Normal 179 2 2" xfId="21792" xr:uid="{00000000-0005-0000-0000-0000AC520000}"/>
    <cellStyle name="Normal 179 3" xfId="21793" xr:uid="{00000000-0005-0000-0000-0000AD520000}"/>
    <cellStyle name="Normal 18" xfId="21794" xr:uid="{00000000-0005-0000-0000-0000AE520000}"/>
    <cellStyle name="Normal 18 2" xfId="21795" xr:uid="{00000000-0005-0000-0000-0000AF520000}"/>
    <cellStyle name="Normal 18 2 2" xfId="21796" xr:uid="{00000000-0005-0000-0000-0000B0520000}"/>
    <cellStyle name="Normal 18 2 2 2" xfId="21797" xr:uid="{00000000-0005-0000-0000-0000B1520000}"/>
    <cellStyle name="Normal 18 2 2 3" xfId="21798" xr:uid="{00000000-0005-0000-0000-0000B2520000}"/>
    <cellStyle name="Normal 18 2 3" xfId="21799" xr:uid="{00000000-0005-0000-0000-0000B3520000}"/>
    <cellStyle name="Normal 18 2 4" xfId="21800" xr:uid="{00000000-0005-0000-0000-0000B4520000}"/>
    <cellStyle name="Normal 18 2 5" xfId="21801" xr:uid="{00000000-0005-0000-0000-0000B5520000}"/>
    <cellStyle name="Normal 18 3" xfId="21802" xr:uid="{00000000-0005-0000-0000-0000B6520000}"/>
    <cellStyle name="Normal 18 3 2" xfId="21803" xr:uid="{00000000-0005-0000-0000-0000B7520000}"/>
    <cellStyle name="Normal 18 3 3" xfId="21804" xr:uid="{00000000-0005-0000-0000-0000B8520000}"/>
    <cellStyle name="Normal 18 4" xfId="21805" xr:uid="{00000000-0005-0000-0000-0000B9520000}"/>
    <cellStyle name="Normal 18 5" xfId="21806" xr:uid="{00000000-0005-0000-0000-0000BA520000}"/>
    <cellStyle name="Normal 18 6" xfId="21807" xr:uid="{00000000-0005-0000-0000-0000BB520000}"/>
    <cellStyle name="Normal 180" xfId="21808" xr:uid="{00000000-0005-0000-0000-0000BC520000}"/>
    <cellStyle name="Normal 180 2" xfId="21809" xr:uid="{00000000-0005-0000-0000-0000BD520000}"/>
    <cellStyle name="Normal 180 2 2" xfId="21810" xr:uid="{00000000-0005-0000-0000-0000BE520000}"/>
    <cellStyle name="Normal 180 3" xfId="21811" xr:uid="{00000000-0005-0000-0000-0000BF520000}"/>
    <cellStyle name="Normal 181" xfId="21812" xr:uid="{00000000-0005-0000-0000-0000C0520000}"/>
    <cellStyle name="Normal 181 2" xfId="21813" xr:uid="{00000000-0005-0000-0000-0000C1520000}"/>
    <cellStyle name="Normal 181 2 2" xfId="21814" xr:uid="{00000000-0005-0000-0000-0000C2520000}"/>
    <cellStyle name="Normal 181 3" xfId="21815" xr:uid="{00000000-0005-0000-0000-0000C3520000}"/>
    <cellStyle name="Normal 182" xfId="21816" xr:uid="{00000000-0005-0000-0000-0000C4520000}"/>
    <cellStyle name="Normal 182 2" xfId="21817" xr:uid="{00000000-0005-0000-0000-0000C5520000}"/>
    <cellStyle name="Normal 182 2 2" xfId="21818" xr:uid="{00000000-0005-0000-0000-0000C6520000}"/>
    <cellStyle name="Normal 182 3" xfId="21819" xr:uid="{00000000-0005-0000-0000-0000C7520000}"/>
    <cellStyle name="Normal 183" xfId="21820" xr:uid="{00000000-0005-0000-0000-0000C8520000}"/>
    <cellStyle name="Normal 183 2" xfId="21821" xr:uid="{00000000-0005-0000-0000-0000C9520000}"/>
    <cellStyle name="Normal 183 2 2" xfId="21822" xr:uid="{00000000-0005-0000-0000-0000CA520000}"/>
    <cellStyle name="Normal 183 3" xfId="21823" xr:uid="{00000000-0005-0000-0000-0000CB520000}"/>
    <cellStyle name="Normal 184" xfId="21824" xr:uid="{00000000-0005-0000-0000-0000CC520000}"/>
    <cellStyle name="Normal 184 2" xfId="21825" xr:uid="{00000000-0005-0000-0000-0000CD520000}"/>
    <cellStyle name="Normal 184 2 2" xfId="21826" xr:uid="{00000000-0005-0000-0000-0000CE520000}"/>
    <cellStyle name="Normal 184 3" xfId="21827" xr:uid="{00000000-0005-0000-0000-0000CF520000}"/>
    <cellStyle name="Normal 185" xfId="21828" xr:uid="{00000000-0005-0000-0000-0000D0520000}"/>
    <cellStyle name="Normal 185 2" xfId="21829" xr:uid="{00000000-0005-0000-0000-0000D1520000}"/>
    <cellStyle name="Normal 185 2 2" xfId="21830" xr:uid="{00000000-0005-0000-0000-0000D2520000}"/>
    <cellStyle name="Normal 185 3" xfId="21831" xr:uid="{00000000-0005-0000-0000-0000D3520000}"/>
    <cellStyle name="Normal 186" xfId="21832" xr:uid="{00000000-0005-0000-0000-0000D4520000}"/>
    <cellStyle name="Normal 186 2" xfId="21833" xr:uid="{00000000-0005-0000-0000-0000D5520000}"/>
    <cellStyle name="Normal 186 2 2" xfId="21834" xr:uid="{00000000-0005-0000-0000-0000D6520000}"/>
    <cellStyle name="Normal 186 3" xfId="21835" xr:uid="{00000000-0005-0000-0000-0000D7520000}"/>
    <cellStyle name="Normal 187" xfId="21836" xr:uid="{00000000-0005-0000-0000-0000D8520000}"/>
    <cellStyle name="Normal 187 2" xfId="21837" xr:uid="{00000000-0005-0000-0000-0000D9520000}"/>
    <cellStyle name="Normal 187 2 2" xfId="21838" xr:uid="{00000000-0005-0000-0000-0000DA520000}"/>
    <cellStyle name="Normal 187 3" xfId="21839" xr:uid="{00000000-0005-0000-0000-0000DB520000}"/>
    <cellStyle name="Normal 188" xfId="21840" xr:uid="{00000000-0005-0000-0000-0000DC520000}"/>
    <cellStyle name="Normal 188 2" xfId="21841" xr:uid="{00000000-0005-0000-0000-0000DD520000}"/>
    <cellStyle name="Normal 188 2 2" xfId="21842" xr:uid="{00000000-0005-0000-0000-0000DE520000}"/>
    <cellStyle name="Normal 188 3" xfId="21843" xr:uid="{00000000-0005-0000-0000-0000DF520000}"/>
    <cellStyle name="Normal 189" xfId="21844" xr:uid="{00000000-0005-0000-0000-0000E0520000}"/>
    <cellStyle name="Normal 189 2" xfId="21845" xr:uid="{00000000-0005-0000-0000-0000E1520000}"/>
    <cellStyle name="Normal 189 2 2" xfId="21846" xr:uid="{00000000-0005-0000-0000-0000E2520000}"/>
    <cellStyle name="Normal 189 3" xfId="21847" xr:uid="{00000000-0005-0000-0000-0000E3520000}"/>
    <cellStyle name="Normal 19" xfId="21848" xr:uid="{00000000-0005-0000-0000-0000E4520000}"/>
    <cellStyle name="Normal 19 2" xfId="21849" xr:uid="{00000000-0005-0000-0000-0000E5520000}"/>
    <cellStyle name="Normal 19 2 2" xfId="21850" xr:uid="{00000000-0005-0000-0000-0000E6520000}"/>
    <cellStyle name="Normal 19 2 2 2" xfId="21851" xr:uid="{00000000-0005-0000-0000-0000E7520000}"/>
    <cellStyle name="Normal 19 2 2 3" xfId="21852" xr:uid="{00000000-0005-0000-0000-0000E8520000}"/>
    <cellStyle name="Normal 19 2 3" xfId="21853" xr:uid="{00000000-0005-0000-0000-0000E9520000}"/>
    <cellStyle name="Normal 19 2 4" xfId="21854" xr:uid="{00000000-0005-0000-0000-0000EA520000}"/>
    <cellStyle name="Normal 19 2 5" xfId="21855" xr:uid="{00000000-0005-0000-0000-0000EB520000}"/>
    <cellStyle name="Normal 19 3" xfId="21856" xr:uid="{00000000-0005-0000-0000-0000EC520000}"/>
    <cellStyle name="Normal 19 3 2" xfId="21857" xr:uid="{00000000-0005-0000-0000-0000ED520000}"/>
    <cellStyle name="Normal 19 3 3" xfId="21858" xr:uid="{00000000-0005-0000-0000-0000EE520000}"/>
    <cellStyle name="Normal 19 4" xfId="21859" xr:uid="{00000000-0005-0000-0000-0000EF520000}"/>
    <cellStyle name="Normal 19 5" xfId="21860" xr:uid="{00000000-0005-0000-0000-0000F0520000}"/>
    <cellStyle name="Normal 19 6" xfId="21861" xr:uid="{00000000-0005-0000-0000-0000F1520000}"/>
    <cellStyle name="Normal 190" xfId="21862" xr:uid="{00000000-0005-0000-0000-0000F2520000}"/>
    <cellStyle name="Normal 190 2" xfId="21863" xr:uid="{00000000-0005-0000-0000-0000F3520000}"/>
    <cellStyle name="Normal 190 2 2" xfId="21864" xr:uid="{00000000-0005-0000-0000-0000F4520000}"/>
    <cellStyle name="Normal 190 3" xfId="21865" xr:uid="{00000000-0005-0000-0000-0000F5520000}"/>
    <cellStyle name="Normal 191" xfId="21866" xr:uid="{00000000-0005-0000-0000-0000F6520000}"/>
    <cellStyle name="Normal 191 2" xfId="21867" xr:uid="{00000000-0005-0000-0000-0000F7520000}"/>
    <cellStyle name="Normal 191 2 2" xfId="21868" xr:uid="{00000000-0005-0000-0000-0000F8520000}"/>
    <cellStyle name="Normal 191 3" xfId="21869" xr:uid="{00000000-0005-0000-0000-0000F9520000}"/>
    <cellStyle name="Normal 192" xfId="21870" xr:uid="{00000000-0005-0000-0000-0000FA520000}"/>
    <cellStyle name="Normal 192 2" xfId="21871" xr:uid="{00000000-0005-0000-0000-0000FB520000}"/>
    <cellStyle name="Normal 192 2 2" xfId="21872" xr:uid="{00000000-0005-0000-0000-0000FC520000}"/>
    <cellStyle name="Normal 192 3" xfId="21873" xr:uid="{00000000-0005-0000-0000-0000FD520000}"/>
    <cellStyle name="Normal 193" xfId="21874" xr:uid="{00000000-0005-0000-0000-0000FE520000}"/>
    <cellStyle name="Normal 193 2" xfId="21875" xr:uid="{00000000-0005-0000-0000-0000FF520000}"/>
    <cellStyle name="Normal 193 2 2" xfId="21876" xr:uid="{00000000-0005-0000-0000-000000530000}"/>
    <cellStyle name="Normal 193 3" xfId="21877" xr:uid="{00000000-0005-0000-0000-000001530000}"/>
    <cellStyle name="Normal 194" xfId="21878" xr:uid="{00000000-0005-0000-0000-000002530000}"/>
    <cellStyle name="Normal 194 2" xfId="21879" xr:uid="{00000000-0005-0000-0000-000003530000}"/>
    <cellStyle name="Normal 194 2 2" xfId="21880" xr:uid="{00000000-0005-0000-0000-000004530000}"/>
    <cellStyle name="Normal 194 3" xfId="21881" xr:uid="{00000000-0005-0000-0000-000005530000}"/>
    <cellStyle name="Normal 195" xfId="21882" xr:uid="{00000000-0005-0000-0000-000006530000}"/>
    <cellStyle name="Normal 195 2" xfId="21883" xr:uid="{00000000-0005-0000-0000-000007530000}"/>
    <cellStyle name="Normal 195 2 2" xfId="21884" xr:uid="{00000000-0005-0000-0000-000008530000}"/>
    <cellStyle name="Normal 195 3" xfId="21885" xr:uid="{00000000-0005-0000-0000-000009530000}"/>
    <cellStyle name="Normal 196" xfId="21886" xr:uid="{00000000-0005-0000-0000-00000A530000}"/>
    <cellStyle name="Normal 196 2" xfId="21887" xr:uid="{00000000-0005-0000-0000-00000B530000}"/>
    <cellStyle name="Normal 196 2 2" xfId="21888" xr:uid="{00000000-0005-0000-0000-00000C530000}"/>
    <cellStyle name="Normal 196 3" xfId="21889" xr:uid="{00000000-0005-0000-0000-00000D530000}"/>
    <cellStyle name="Normal 197" xfId="21890" xr:uid="{00000000-0005-0000-0000-00000E530000}"/>
    <cellStyle name="Normal 197 2" xfId="21891" xr:uid="{00000000-0005-0000-0000-00000F530000}"/>
    <cellStyle name="Normal 197 2 2" xfId="21892" xr:uid="{00000000-0005-0000-0000-000010530000}"/>
    <cellStyle name="Normal 197 3" xfId="21893" xr:uid="{00000000-0005-0000-0000-000011530000}"/>
    <cellStyle name="Normal 198" xfId="21894" xr:uid="{00000000-0005-0000-0000-000012530000}"/>
    <cellStyle name="Normal 198 2" xfId="21895" xr:uid="{00000000-0005-0000-0000-000013530000}"/>
    <cellStyle name="Normal 198 2 2" xfId="21896" xr:uid="{00000000-0005-0000-0000-000014530000}"/>
    <cellStyle name="Normal 198 3" xfId="21897" xr:uid="{00000000-0005-0000-0000-000015530000}"/>
    <cellStyle name="Normal 199" xfId="21898" xr:uid="{00000000-0005-0000-0000-000016530000}"/>
    <cellStyle name="Normal 199 2" xfId="21899" xr:uid="{00000000-0005-0000-0000-000017530000}"/>
    <cellStyle name="Normal 199 2 2" xfId="21900" xr:uid="{00000000-0005-0000-0000-000018530000}"/>
    <cellStyle name="Normal 199 3" xfId="21901" xr:uid="{00000000-0005-0000-0000-000019530000}"/>
    <cellStyle name="Normal 2" xfId="593" xr:uid="{00000000-0005-0000-0000-00001A530000}"/>
    <cellStyle name="Normal 2 10" xfId="21902" xr:uid="{00000000-0005-0000-0000-00001B530000}"/>
    <cellStyle name="Normal 2 10 2" xfId="21903" xr:uid="{00000000-0005-0000-0000-00001C530000}"/>
    <cellStyle name="Normal 2 10 2 2" xfId="21904" xr:uid="{00000000-0005-0000-0000-00001D530000}"/>
    <cellStyle name="Normal 2 10 2 2 2" xfId="21905" xr:uid="{00000000-0005-0000-0000-00001E530000}"/>
    <cellStyle name="Normal 2 10 2 3" xfId="21906" xr:uid="{00000000-0005-0000-0000-00001F530000}"/>
    <cellStyle name="Normal 2 10 3" xfId="21907" xr:uid="{00000000-0005-0000-0000-000020530000}"/>
    <cellStyle name="Normal 2 10 4" xfId="21908" xr:uid="{00000000-0005-0000-0000-000021530000}"/>
    <cellStyle name="Normal 2 10 4 2" xfId="21909" xr:uid="{00000000-0005-0000-0000-000022530000}"/>
    <cellStyle name="Normal 2 10 5" xfId="21910" xr:uid="{00000000-0005-0000-0000-000023530000}"/>
    <cellStyle name="Normal 2 11" xfId="21911" xr:uid="{00000000-0005-0000-0000-000024530000}"/>
    <cellStyle name="Normal 2 11 2" xfId="21912" xr:uid="{00000000-0005-0000-0000-000025530000}"/>
    <cellStyle name="Normal 2 11 2 2" xfId="21913" xr:uid="{00000000-0005-0000-0000-000026530000}"/>
    <cellStyle name="Normal 2 11 2 2 2" xfId="21914" xr:uid="{00000000-0005-0000-0000-000027530000}"/>
    <cellStyle name="Normal 2 11 2 3" xfId="21915" xr:uid="{00000000-0005-0000-0000-000028530000}"/>
    <cellStyle name="Normal 2 11 3" xfId="21916" xr:uid="{00000000-0005-0000-0000-000029530000}"/>
    <cellStyle name="Normal 2 11 4" xfId="21917" xr:uid="{00000000-0005-0000-0000-00002A530000}"/>
    <cellStyle name="Normal 2 11 4 2" xfId="21918" xr:uid="{00000000-0005-0000-0000-00002B530000}"/>
    <cellStyle name="Normal 2 11 5" xfId="21919" xr:uid="{00000000-0005-0000-0000-00002C530000}"/>
    <cellStyle name="Normal 2 12" xfId="21920" xr:uid="{00000000-0005-0000-0000-00002D530000}"/>
    <cellStyle name="Normal 2 12 2" xfId="21921" xr:uid="{00000000-0005-0000-0000-00002E530000}"/>
    <cellStyle name="Normal 2 12 2 2" xfId="21922" xr:uid="{00000000-0005-0000-0000-00002F530000}"/>
    <cellStyle name="Normal 2 12 2 2 2" xfId="21923" xr:uid="{00000000-0005-0000-0000-000030530000}"/>
    <cellStyle name="Normal 2 12 2 3" xfId="21924" xr:uid="{00000000-0005-0000-0000-000031530000}"/>
    <cellStyle name="Normal 2 12 3" xfId="21925" xr:uid="{00000000-0005-0000-0000-000032530000}"/>
    <cellStyle name="Normal 2 12 4" xfId="21926" xr:uid="{00000000-0005-0000-0000-000033530000}"/>
    <cellStyle name="Normal 2 12 4 2" xfId="21927" xr:uid="{00000000-0005-0000-0000-000034530000}"/>
    <cellStyle name="Normal 2 12 5" xfId="21928" xr:uid="{00000000-0005-0000-0000-000035530000}"/>
    <cellStyle name="Normal 2 13" xfId="21929" xr:uid="{00000000-0005-0000-0000-000036530000}"/>
    <cellStyle name="Normal 2 13 2" xfId="21930" xr:uid="{00000000-0005-0000-0000-000037530000}"/>
    <cellStyle name="Normal 2 13 2 2" xfId="21931" xr:uid="{00000000-0005-0000-0000-000038530000}"/>
    <cellStyle name="Normal 2 13 2 2 2" xfId="21932" xr:uid="{00000000-0005-0000-0000-000039530000}"/>
    <cellStyle name="Normal 2 13 2 3" xfId="21933" xr:uid="{00000000-0005-0000-0000-00003A530000}"/>
    <cellStyle name="Normal 2 13 3" xfId="21934" xr:uid="{00000000-0005-0000-0000-00003B530000}"/>
    <cellStyle name="Normal 2 13 4" xfId="21935" xr:uid="{00000000-0005-0000-0000-00003C530000}"/>
    <cellStyle name="Normal 2 13 4 2" xfId="21936" xr:uid="{00000000-0005-0000-0000-00003D530000}"/>
    <cellStyle name="Normal 2 13 5" xfId="21937" xr:uid="{00000000-0005-0000-0000-00003E530000}"/>
    <cellStyle name="Normal 2 14" xfId="21938" xr:uid="{00000000-0005-0000-0000-00003F530000}"/>
    <cellStyle name="Normal 2 14 2" xfId="21939" xr:uid="{00000000-0005-0000-0000-000040530000}"/>
    <cellStyle name="Normal 2 14 3" xfId="21940" xr:uid="{00000000-0005-0000-0000-000041530000}"/>
    <cellStyle name="Normal 2 14 3 2" xfId="21941" xr:uid="{00000000-0005-0000-0000-000042530000}"/>
    <cellStyle name="Normal 2 14 4" xfId="21942" xr:uid="{00000000-0005-0000-0000-000043530000}"/>
    <cellStyle name="Normal 2 15" xfId="21943" xr:uid="{00000000-0005-0000-0000-000044530000}"/>
    <cellStyle name="Normal 2 15 2" xfId="21944" xr:uid="{00000000-0005-0000-0000-000045530000}"/>
    <cellStyle name="Normal 2 15 3" xfId="21945" xr:uid="{00000000-0005-0000-0000-000046530000}"/>
    <cellStyle name="Normal 2 15 3 2" xfId="21946" xr:uid="{00000000-0005-0000-0000-000047530000}"/>
    <cellStyle name="Normal 2 15 4" xfId="21947" xr:uid="{00000000-0005-0000-0000-000048530000}"/>
    <cellStyle name="Normal 2 16" xfId="21948" xr:uid="{00000000-0005-0000-0000-000049530000}"/>
    <cellStyle name="Normal 2 16 2" xfId="21949" xr:uid="{00000000-0005-0000-0000-00004A530000}"/>
    <cellStyle name="Normal 2 16 3" xfId="21950" xr:uid="{00000000-0005-0000-0000-00004B530000}"/>
    <cellStyle name="Normal 2 16 3 2" xfId="21951" xr:uid="{00000000-0005-0000-0000-00004C530000}"/>
    <cellStyle name="Normal 2 16 4" xfId="21952" xr:uid="{00000000-0005-0000-0000-00004D530000}"/>
    <cellStyle name="Normal 2 17" xfId="21953" xr:uid="{00000000-0005-0000-0000-00004E530000}"/>
    <cellStyle name="Normal 2 17 2" xfId="21954" xr:uid="{00000000-0005-0000-0000-00004F530000}"/>
    <cellStyle name="Normal 2 17 3" xfId="21955" xr:uid="{00000000-0005-0000-0000-000050530000}"/>
    <cellStyle name="Normal 2 17 3 2" xfId="21956" xr:uid="{00000000-0005-0000-0000-000051530000}"/>
    <cellStyle name="Normal 2 17 4" xfId="21957" xr:uid="{00000000-0005-0000-0000-000052530000}"/>
    <cellStyle name="Normal 2 18" xfId="21958" xr:uid="{00000000-0005-0000-0000-000053530000}"/>
    <cellStyle name="Normal 2 19" xfId="21959" xr:uid="{00000000-0005-0000-0000-000054530000}"/>
    <cellStyle name="Normal 2 2" xfId="21960" xr:uid="{00000000-0005-0000-0000-000055530000}"/>
    <cellStyle name="Normal 2 2 10" xfId="21961" xr:uid="{00000000-0005-0000-0000-000056530000}"/>
    <cellStyle name="Normal 2 2 11" xfId="21962" xr:uid="{00000000-0005-0000-0000-000057530000}"/>
    <cellStyle name="Normal 2 2 11 2" xfId="21963" xr:uid="{00000000-0005-0000-0000-000058530000}"/>
    <cellStyle name="Normal 2 2 12" xfId="21964" xr:uid="{00000000-0005-0000-0000-000059530000}"/>
    <cellStyle name="Normal 2 2 13" xfId="21965" xr:uid="{00000000-0005-0000-0000-00005A530000}"/>
    <cellStyle name="Normal 2 2 14" xfId="21966" xr:uid="{00000000-0005-0000-0000-00005B530000}"/>
    <cellStyle name="Normal 2 2 2" xfId="21967" xr:uid="{00000000-0005-0000-0000-00005C530000}"/>
    <cellStyle name="Normal 2 2 2 10" xfId="21968" xr:uid="{00000000-0005-0000-0000-00005D530000}"/>
    <cellStyle name="Normal 2 2 2 11" xfId="21969" xr:uid="{00000000-0005-0000-0000-00005E530000}"/>
    <cellStyle name="Normal 2 2 2 2" xfId="21970" xr:uid="{00000000-0005-0000-0000-00005F530000}"/>
    <cellStyle name="Normal 2 2 2 2 2" xfId="21971" xr:uid="{00000000-0005-0000-0000-000060530000}"/>
    <cellStyle name="Normal 2 2 2 2 2 2" xfId="21972" xr:uid="{00000000-0005-0000-0000-000061530000}"/>
    <cellStyle name="Normal 2 2 2 2 2 2 2" xfId="21973" xr:uid="{00000000-0005-0000-0000-000062530000}"/>
    <cellStyle name="Normal 2 2 2 2 2 3" xfId="21974" xr:uid="{00000000-0005-0000-0000-000063530000}"/>
    <cellStyle name="Normal 2 2 2 2 3" xfId="21975" xr:uid="{00000000-0005-0000-0000-000064530000}"/>
    <cellStyle name="Normal 2 2 2 2 3 2" xfId="21976" xr:uid="{00000000-0005-0000-0000-000065530000}"/>
    <cellStyle name="Normal 2 2 2 2 4" xfId="21977" xr:uid="{00000000-0005-0000-0000-000066530000}"/>
    <cellStyle name="Normal 2 2 2 2 5" xfId="21978" xr:uid="{00000000-0005-0000-0000-000067530000}"/>
    <cellStyle name="Normal 2 2 2 3" xfId="21979" xr:uid="{00000000-0005-0000-0000-000068530000}"/>
    <cellStyle name="Normal 2 2 2 3 2" xfId="21980" xr:uid="{00000000-0005-0000-0000-000069530000}"/>
    <cellStyle name="Normal 2 2 2 3 2 2" xfId="21981" xr:uid="{00000000-0005-0000-0000-00006A530000}"/>
    <cellStyle name="Normal 2 2 2 3 2 2 2" xfId="21982" xr:uid="{00000000-0005-0000-0000-00006B530000}"/>
    <cellStyle name="Normal 2 2 2 3 2 3" xfId="21983" xr:uid="{00000000-0005-0000-0000-00006C530000}"/>
    <cellStyle name="Normal 2 2 2 3 3" xfId="21984" xr:uid="{00000000-0005-0000-0000-00006D530000}"/>
    <cellStyle name="Normal 2 2 2 3 3 2" xfId="21985" xr:uid="{00000000-0005-0000-0000-00006E530000}"/>
    <cellStyle name="Normal 2 2 2 3 4" xfId="21986" xr:uid="{00000000-0005-0000-0000-00006F530000}"/>
    <cellStyle name="Normal 2 2 2 4" xfId="21987" xr:uid="{00000000-0005-0000-0000-000070530000}"/>
    <cellStyle name="Normal 2 2 2 4 2" xfId="21988" xr:uid="{00000000-0005-0000-0000-000071530000}"/>
    <cellStyle name="Normal 2 2 2 4 2 2" xfId="21989" xr:uid="{00000000-0005-0000-0000-000072530000}"/>
    <cellStyle name="Normal 2 2 2 4 2 2 2" xfId="21990" xr:uid="{00000000-0005-0000-0000-000073530000}"/>
    <cellStyle name="Normal 2 2 2 4 2 3" xfId="21991" xr:uid="{00000000-0005-0000-0000-000074530000}"/>
    <cellStyle name="Normal 2 2 2 4 3" xfId="21992" xr:uid="{00000000-0005-0000-0000-000075530000}"/>
    <cellStyle name="Normal 2 2 2 4 3 2" xfId="21993" xr:uid="{00000000-0005-0000-0000-000076530000}"/>
    <cellStyle name="Normal 2 2 2 4 4" xfId="21994" xr:uid="{00000000-0005-0000-0000-000077530000}"/>
    <cellStyle name="Normal 2 2 2 5" xfId="21995" xr:uid="{00000000-0005-0000-0000-000078530000}"/>
    <cellStyle name="Normal 2 2 2 5 2" xfId="21996" xr:uid="{00000000-0005-0000-0000-000079530000}"/>
    <cellStyle name="Normal 2 2 2 5 2 2" xfId="21997" xr:uid="{00000000-0005-0000-0000-00007A530000}"/>
    <cellStyle name="Normal 2 2 2 5 2 2 2" xfId="21998" xr:uid="{00000000-0005-0000-0000-00007B530000}"/>
    <cellStyle name="Normal 2 2 2 5 2 3" xfId="21999" xr:uid="{00000000-0005-0000-0000-00007C530000}"/>
    <cellStyle name="Normal 2 2 2 5 3" xfId="22000" xr:uid="{00000000-0005-0000-0000-00007D530000}"/>
    <cellStyle name="Normal 2 2 2 5 3 2" xfId="22001" xr:uid="{00000000-0005-0000-0000-00007E530000}"/>
    <cellStyle name="Normal 2 2 2 5 4" xfId="22002" xr:uid="{00000000-0005-0000-0000-00007F530000}"/>
    <cellStyle name="Normal 2 2 2 6" xfId="22003" xr:uid="{00000000-0005-0000-0000-000080530000}"/>
    <cellStyle name="Normal 2 2 2 6 2" xfId="22004" xr:uid="{00000000-0005-0000-0000-000081530000}"/>
    <cellStyle name="Normal 2 2 2 6 2 2" xfId="22005" xr:uid="{00000000-0005-0000-0000-000082530000}"/>
    <cellStyle name="Normal 2 2 2 6 2 2 2" xfId="22006" xr:uid="{00000000-0005-0000-0000-000083530000}"/>
    <cellStyle name="Normal 2 2 2 6 2 3" xfId="22007" xr:uid="{00000000-0005-0000-0000-000084530000}"/>
    <cellStyle name="Normal 2 2 2 6 3" xfId="22008" xr:uid="{00000000-0005-0000-0000-000085530000}"/>
    <cellStyle name="Normal 2 2 2 6 3 2" xfId="22009" xr:uid="{00000000-0005-0000-0000-000086530000}"/>
    <cellStyle name="Normal 2 2 2 6 4" xfId="22010" xr:uid="{00000000-0005-0000-0000-000087530000}"/>
    <cellStyle name="Normal 2 2 2 7" xfId="22011" xr:uid="{00000000-0005-0000-0000-000088530000}"/>
    <cellStyle name="Normal 2 2 2 7 2" xfId="22012" xr:uid="{00000000-0005-0000-0000-000089530000}"/>
    <cellStyle name="Normal 2 2 2 7 2 2" xfId="22013" xr:uid="{00000000-0005-0000-0000-00008A530000}"/>
    <cellStyle name="Normal 2 2 2 7 3" xfId="22014" xr:uid="{00000000-0005-0000-0000-00008B530000}"/>
    <cellStyle name="Normal 2 2 2 8" xfId="22015" xr:uid="{00000000-0005-0000-0000-00008C530000}"/>
    <cellStyle name="Normal 2 2 2 9" xfId="22016" xr:uid="{00000000-0005-0000-0000-00008D530000}"/>
    <cellStyle name="Normal 2 2 2 9 2" xfId="22017" xr:uid="{00000000-0005-0000-0000-00008E530000}"/>
    <cellStyle name="Normal 2 2 3" xfId="22018" xr:uid="{00000000-0005-0000-0000-00008F530000}"/>
    <cellStyle name="Normal 2 2 3 10" xfId="22019" xr:uid="{00000000-0005-0000-0000-000090530000}"/>
    <cellStyle name="Normal 2 2 3 2" xfId="22020" xr:uid="{00000000-0005-0000-0000-000091530000}"/>
    <cellStyle name="Normal 2 2 3 2 2" xfId="22021" xr:uid="{00000000-0005-0000-0000-000092530000}"/>
    <cellStyle name="Normal 2 2 3 2 2 2" xfId="22022" xr:uid="{00000000-0005-0000-0000-000093530000}"/>
    <cellStyle name="Normal 2 2 3 2 2 2 2" xfId="22023" xr:uid="{00000000-0005-0000-0000-000094530000}"/>
    <cellStyle name="Normal 2 2 3 2 2 3" xfId="22024" xr:uid="{00000000-0005-0000-0000-000095530000}"/>
    <cellStyle name="Normal 2 2 3 2 3" xfId="22025" xr:uid="{00000000-0005-0000-0000-000096530000}"/>
    <cellStyle name="Normal 2 2 3 2 3 2" xfId="22026" xr:uid="{00000000-0005-0000-0000-000097530000}"/>
    <cellStyle name="Normal 2 2 3 2 4" xfId="22027" xr:uid="{00000000-0005-0000-0000-000098530000}"/>
    <cellStyle name="Normal 2 2 3 3" xfId="22028" xr:uid="{00000000-0005-0000-0000-000099530000}"/>
    <cellStyle name="Normal 2 2 3 3 2" xfId="22029" xr:uid="{00000000-0005-0000-0000-00009A530000}"/>
    <cellStyle name="Normal 2 2 3 3 2 2" xfId="22030" xr:uid="{00000000-0005-0000-0000-00009B530000}"/>
    <cellStyle name="Normal 2 2 3 3 2 2 2" xfId="22031" xr:uid="{00000000-0005-0000-0000-00009C530000}"/>
    <cellStyle name="Normal 2 2 3 3 2 3" xfId="22032" xr:uid="{00000000-0005-0000-0000-00009D530000}"/>
    <cellStyle name="Normal 2 2 3 3 3" xfId="22033" xr:uid="{00000000-0005-0000-0000-00009E530000}"/>
    <cellStyle name="Normal 2 2 3 3 3 2" xfId="22034" xr:uid="{00000000-0005-0000-0000-00009F530000}"/>
    <cellStyle name="Normal 2 2 3 3 4" xfId="22035" xr:uid="{00000000-0005-0000-0000-0000A0530000}"/>
    <cellStyle name="Normal 2 2 3 4" xfId="22036" xr:uid="{00000000-0005-0000-0000-0000A1530000}"/>
    <cellStyle name="Normal 2 2 3 4 2" xfId="22037" xr:uid="{00000000-0005-0000-0000-0000A2530000}"/>
    <cellStyle name="Normal 2 2 3 4 2 2" xfId="22038" xr:uid="{00000000-0005-0000-0000-0000A3530000}"/>
    <cellStyle name="Normal 2 2 3 4 2 2 2" xfId="22039" xr:uid="{00000000-0005-0000-0000-0000A4530000}"/>
    <cellStyle name="Normal 2 2 3 4 2 3" xfId="22040" xr:uid="{00000000-0005-0000-0000-0000A5530000}"/>
    <cellStyle name="Normal 2 2 3 4 3" xfId="22041" xr:uid="{00000000-0005-0000-0000-0000A6530000}"/>
    <cellStyle name="Normal 2 2 3 4 3 2" xfId="22042" xr:uid="{00000000-0005-0000-0000-0000A7530000}"/>
    <cellStyle name="Normal 2 2 3 4 4" xfId="22043" xr:uid="{00000000-0005-0000-0000-0000A8530000}"/>
    <cellStyle name="Normal 2 2 3 5" xfId="22044" xr:uid="{00000000-0005-0000-0000-0000A9530000}"/>
    <cellStyle name="Normal 2 2 3 5 2" xfId="22045" xr:uid="{00000000-0005-0000-0000-0000AA530000}"/>
    <cellStyle name="Normal 2 2 3 5 2 2" xfId="22046" xr:uid="{00000000-0005-0000-0000-0000AB530000}"/>
    <cellStyle name="Normal 2 2 3 5 2 2 2" xfId="22047" xr:uid="{00000000-0005-0000-0000-0000AC530000}"/>
    <cellStyle name="Normal 2 2 3 5 2 3" xfId="22048" xr:uid="{00000000-0005-0000-0000-0000AD530000}"/>
    <cellStyle name="Normal 2 2 3 5 3" xfId="22049" xr:uid="{00000000-0005-0000-0000-0000AE530000}"/>
    <cellStyle name="Normal 2 2 3 5 3 2" xfId="22050" xr:uid="{00000000-0005-0000-0000-0000AF530000}"/>
    <cellStyle name="Normal 2 2 3 5 4" xfId="22051" xr:uid="{00000000-0005-0000-0000-0000B0530000}"/>
    <cellStyle name="Normal 2 2 3 6" xfId="22052" xr:uid="{00000000-0005-0000-0000-0000B1530000}"/>
    <cellStyle name="Normal 2 2 3 6 2" xfId="22053" xr:uid="{00000000-0005-0000-0000-0000B2530000}"/>
    <cellStyle name="Normal 2 2 3 6 2 2" xfId="22054" xr:uid="{00000000-0005-0000-0000-0000B3530000}"/>
    <cellStyle name="Normal 2 2 3 6 2 2 2" xfId="22055" xr:uid="{00000000-0005-0000-0000-0000B4530000}"/>
    <cellStyle name="Normal 2 2 3 6 2 3" xfId="22056" xr:uid="{00000000-0005-0000-0000-0000B5530000}"/>
    <cellStyle name="Normal 2 2 3 6 3" xfId="22057" xr:uid="{00000000-0005-0000-0000-0000B6530000}"/>
    <cellStyle name="Normal 2 2 3 6 3 2" xfId="22058" xr:uid="{00000000-0005-0000-0000-0000B7530000}"/>
    <cellStyle name="Normal 2 2 3 6 4" xfId="22059" xr:uid="{00000000-0005-0000-0000-0000B8530000}"/>
    <cellStyle name="Normal 2 2 3 7" xfId="22060" xr:uid="{00000000-0005-0000-0000-0000B9530000}"/>
    <cellStyle name="Normal 2 2 3 7 2" xfId="22061" xr:uid="{00000000-0005-0000-0000-0000BA530000}"/>
    <cellStyle name="Normal 2 2 3 7 2 2" xfId="22062" xr:uid="{00000000-0005-0000-0000-0000BB530000}"/>
    <cellStyle name="Normal 2 2 3 7 3" xfId="22063" xr:uid="{00000000-0005-0000-0000-0000BC530000}"/>
    <cellStyle name="Normal 2 2 3 8" xfId="22064" xr:uid="{00000000-0005-0000-0000-0000BD530000}"/>
    <cellStyle name="Normal 2 2 3 8 2" xfId="22065" xr:uid="{00000000-0005-0000-0000-0000BE530000}"/>
    <cellStyle name="Normal 2 2 3 9" xfId="22066" xr:uid="{00000000-0005-0000-0000-0000BF530000}"/>
    <cellStyle name="Normal 2 2 4" xfId="22067" xr:uid="{00000000-0005-0000-0000-0000C0530000}"/>
    <cellStyle name="Normal 2 2 4 2" xfId="22068" xr:uid="{00000000-0005-0000-0000-0000C1530000}"/>
    <cellStyle name="Normal 2 2 4 2 2" xfId="22069" xr:uid="{00000000-0005-0000-0000-0000C2530000}"/>
    <cellStyle name="Normal 2 2 4 2 2 2" xfId="22070" xr:uid="{00000000-0005-0000-0000-0000C3530000}"/>
    <cellStyle name="Normal 2 2 4 2 3" xfId="22071" xr:uid="{00000000-0005-0000-0000-0000C4530000}"/>
    <cellStyle name="Normal 2 2 4 3" xfId="22072" xr:uid="{00000000-0005-0000-0000-0000C5530000}"/>
    <cellStyle name="Normal 2 2 4 3 2" xfId="22073" xr:uid="{00000000-0005-0000-0000-0000C6530000}"/>
    <cellStyle name="Normal 2 2 4 4" xfId="22074" xr:uid="{00000000-0005-0000-0000-0000C7530000}"/>
    <cellStyle name="Normal 2 2 5" xfId="22075" xr:uid="{00000000-0005-0000-0000-0000C8530000}"/>
    <cellStyle name="Normal 2 2 5 2" xfId="22076" xr:uid="{00000000-0005-0000-0000-0000C9530000}"/>
    <cellStyle name="Normal 2 2 5 2 2" xfId="22077" xr:uid="{00000000-0005-0000-0000-0000CA530000}"/>
    <cellStyle name="Normal 2 2 5 2 2 2" xfId="22078" xr:uid="{00000000-0005-0000-0000-0000CB530000}"/>
    <cellStyle name="Normal 2 2 5 2 3" xfId="22079" xr:uid="{00000000-0005-0000-0000-0000CC530000}"/>
    <cellStyle name="Normal 2 2 5 3" xfId="22080" xr:uid="{00000000-0005-0000-0000-0000CD530000}"/>
    <cellStyle name="Normal 2 2 5 3 2" xfId="22081" xr:uid="{00000000-0005-0000-0000-0000CE530000}"/>
    <cellStyle name="Normal 2 2 5 4" xfId="22082" xr:uid="{00000000-0005-0000-0000-0000CF530000}"/>
    <cellStyle name="Normal 2 2 6" xfId="22083" xr:uid="{00000000-0005-0000-0000-0000D0530000}"/>
    <cellStyle name="Normal 2 2 6 2" xfId="22084" xr:uid="{00000000-0005-0000-0000-0000D1530000}"/>
    <cellStyle name="Normal 2 2 6 2 2" xfId="22085" xr:uid="{00000000-0005-0000-0000-0000D2530000}"/>
    <cellStyle name="Normal 2 2 6 2 2 2" xfId="22086" xr:uid="{00000000-0005-0000-0000-0000D3530000}"/>
    <cellStyle name="Normal 2 2 6 2 3" xfId="22087" xr:uid="{00000000-0005-0000-0000-0000D4530000}"/>
    <cellStyle name="Normal 2 2 6 3" xfId="22088" xr:uid="{00000000-0005-0000-0000-0000D5530000}"/>
    <cellStyle name="Normal 2 2 6 3 2" xfId="22089" xr:uid="{00000000-0005-0000-0000-0000D6530000}"/>
    <cellStyle name="Normal 2 2 6 4" xfId="22090" xr:uid="{00000000-0005-0000-0000-0000D7530000}"/>
    <cellStyle name="Normal 2 2 7" xfId="22091" xr:uid="{00000000-0005-0000-0000-0000D8530000}"/>
    <cellStyle name="Normal 2 2 7 2" xfId="22092" xr:uid="{00000000-0005-0000-0000-0000D9530000}"/>
    <cellStyle name="Normal 2 2 7 2 2" xfId="22093" xr:uid="{00000000-0005-0000-0000-0000DA530000}"/>
    <cellStyle name="Normal 2 2 7 2 2 2" xfId="22094" xr:uid="{00000000-0005-0000-0000-0000DB530000}"/>
    <cellStyle name="Normal 2 2 7 2 3" xfId="22095" xr:uid="{00000000-0005-0000-0000-0000DC530000}"/>
    <cellStyle name="Normal 2 2 7 3" xfId="22096" xr:uid="{00000000-0005-0000-0000-0000DD530000}"/>
    <cellStyle name="Normal 2 2 7 3 2" xfId="22097" xr:uid="{00000000-0005-0000-0000-0000DE530000}"/>
    <cellStyle name="Normal 2 2 7 4" xfId="22098" xr:uid="{00000000-0005-0000-0000-0000DF530000}"/>
    <cellStyle name="Normal 2 2 8" xfId="22099" xr:uid="{00000000-0005-0000-0000-0000E0530000}"/>
    <cellStyle name="Normal 2 2 8 2" xfId="22100" xr:uid="{00000000-0005-0000-0000-0000E1530000}"/>
    <cellStyle name="Normal 2 2 8 2 2" xfId="22101" xr:uid="{00000000-0005-0000-0000-0000E2530000}"/>
    <cellStyle name="Normal 2 2 8 2 2 2" xfId="22102" xr:uid="{00000000-0005-0000-0000-0000E3530000}"/>
    <cellStyle name="Normal 2 2 8 2 3" xfId="22103" xr:uid="{00000000-0005-0000-0000-0000E4530000}"/>
    <cellStyle name="Normal 2 2 8 3" xfId="22104" xr:uid="{00000000-0005-0000-0000-0000E5530000}"/>
    <cellStyle name="Normal 2 2 8 3 2" xfId="22105" xr:uid="{00000000-0005-0000-0000-0000E6530000}"/>
    <cellStyle name="Normal 2 2 8 4" xfId="22106" xr:uid="{00000000-0005-0000-0000-0000E7530000}"/>
    <cellStyle name="Normal 2 2 9" xfId="22107" xr:uid="{00000000-0005-0000-0000-0000E8530000}"/>
    <cellStyle name="Normal 2 2 9 2" xfId="22108" xr:uid="{00000000-0005-0000-0000-0000E9530000}"/>
    <cellStyle name="Normal 2 2 9 2 2" xfId="22109" xr:uid="{00000000-0005-0000-0000-0000EA530000}"/>
    <cellStyle name="Normal 2 2 9 3" xfId="22110" xr:uid="{00000000-0005-0000-0000-0000EB530000}"/>
    <cellStyle name="Normal 2 20" xfId="22111" xr:uid="{00000000-0005-0000-0000-0000EC530000}"/>
    <cellStyle name="Normal 2 21" xfId="22112" xr:uid="{00000000-0005-0000-0000-0000ED530000}"/>
    <cellStyle name="Normal 2 22" xfId="22113" xr:uid="{00000000-0005-0000-0000-0000EE530000}"/>
    <cellStyle name="Normal 2 23" xfId="22114" xr:uid="{00000000-0005-0000-0000-0000EF530000}"/>
    <cellStyle name="Normal 2 23 10" xfId="22115" xr:uid="{00000000-0005-0000-0000-0000F0530000}"/>
    <cellStyle name="Normal 2 23 2" xfId="22116" xr:uid="{00000000-0005-0000-0000-0000F1530000}"/>
    <cellStyle name="Normal 2 23 2 2" xfId="22117" xr:uid="{00000000-0005-0000-0000-0000F2530000}"/>
    <cellStyle name="Normal 2 23 2 2 2" xfId="22118" xr:uid="{00000000-0005-0000-0000-0000F3530000}"/>
    <cellStyle name="Normal 2 23 2 3" xfId="22119" xr:uid="{00000000-0005-0000-0000-0000F4530000}"/>
    <cellStyle name="Normal 2 23 3" xfId="22120" xr:uid="{00000000-0005-0000-0000-0000F5530000}"/>
    <cellStyle name="Normal 2 23 3 2" xfId="22121" xr:uid="{00000000-0005-0000-0000-0000F6530000}"/>
    <cellStyle name="Normal 2 23 3 2 2" xfId="22122" xr:uid="{00000000-0005-0000-0000-0000F7530000}"/>
    <cellStyle name="Normal 2 23 3 3" xfId="22123" xr:uid="{00000000-0005-0000-0000-0000F8530000}"/>
    <cellStyle name="Normal 2 23 4" xfId="22124" xr:uid="{00000000-0005-0000-0000-0000F9530000}"/>
    <cellStyle name="Normal 2 23 4 2" xfId="22125" xr:uid="{00000000-0005-0000-0000-0000FA530000}"/>
    <cellStyle name="Normal 2 23 4 2 2" xfId="22126" xr:uid="{00000000-0005-0000-0000-0000FB530000}"/>
    <cellStyle name="Normal 2 23 4 3" xfId="22127" xr:uid="{00000000-0005-0000-0000-0000FC530000}"/>
    <cellStyle name="Normal 2 23 5" xfId="22128" xr:uid="{00000000-0005-0000-0000-0000FD530000}"/>
    <cellStyle name="Normal 2 23 5 2" xfId="22129" xr:uid="{00000000-0005-0000-0000-0000FE530000}"/>
    <cellStyle name="Normal 2 23 5 2 2" xfId="22130" xr:uid="{00000000-0005-0000-0000-0000FF530000}"/>
    <cellStyle name="Normal 2 23 5 3" xfId="22131" xr:uid="{00000000-0005-0000-0000-000000540000}"/>
    <cellStyle name="Normal 2 23 6" xfId="22132" xr:uid="{00000000-0005-0000-0000-000001540000}"/>
    <cellStyle name="Normal 2 23 6 2" xfId="22133" xr:uid="{00000000-0005-0000-0000-000002540000}"/>
    <cellStyle name="Normal 2 23 6 2 2" xfId="22134" xr:uid="{00000000-0005-0000-0000-000003540000}"/>
    <cellStyle name="Normal 2 23 6 3" xfId="22135" xr:uid="{00000000-0005-0000-0000-000004540000}"/>
    <cellStyle name="Normal 2 23 7" xfId="22136" xr:uid="{00000000-0005-0000-0000-000005540000}"/>
    <cellStyle name="Normal 2 23 7 2" xfId="22137" xr:uid="{00000000-0005-0000-0000-000006540000}"/>
    <cellStyle name="Normal 2 23 7 2 2" xfId="22138" xr:uid="{00000000-0005-0000-0000-000007540000}"/>
    <cellStyle name="Normal 2 23 7 3" xfId="22139" xr:uid="{00000000-0005-0000-0000-000008540000}"/>
    <cellStyle name="Normal 2 23 8" xfId="22140" xr:uid="{00000000-0005-0000-0000-000009540000}"/>
    <cellStyle name="Normal 2 23 8 2" xfId="22141" xr:uid="{00000000-0005-0000-0000-00000A540000}"/>
    <cellStyle name="Normal 2 23 8 2 2" xfId="22142" xr:uid="{00000000-0005-0000-0000-00000B540000}"/>
    <cellStyle name="Normal 2 23 8 3" xfId="22143" xr:uid="{00000000-0005-0000-0000-00000C540000}"/>
    <cellStyle name="Normal 2 23 9" xfId="22144" xr:uid="{00000000-0005-0000-0000-00000D540000}"/>
    <cellStyle name="Normal 2 23 9 2" xfId="22145" xr:uid="{00000000-0005-0000-0000-00000E540000}"/>
    <cellStyle name="Normal 2 24" xfId="22146" xr:uid="{00000000-0005-0000-0000-00000F540000}"/>
    <cellStyle name="Normal 2 24 2" xfId="22147" xr:uid="{00000000-0005-0000-0000-000010540000}"/>
    <cellStyle name="Normal 2 24 2 2" xfId="22148" xr:uid="{00000000-0005-0000-0000-000011540000}"/>
    <cellStyle name="Normal 2 24 3" xfId="22149" xr:uid="{00000000-0005-0000-0000-000012540000}"/>
    <cellStyle name="Normal 2 25" xfId="22150" xr:uid="{00000000-0005-0000-0000-000013540000}"/>
    <cellStyle name="Normal 2 25 2" xfId="22151" xr:uid="{00000000-0005-0000-0000-000014540000}"/>
    <cellStyle name="Normal 2 25 2 2" xfId="22152" xr:uid="{00000000-0005-0000-0000-000015540000}"/>
    <cellStyle name="Normal 2 25 3" xfId="22153" xr:uid="{00000000-0005-0000-0000-000016540000}"/>
    <cellStyle name="Normal 2 26" xfId="22154" xr:uid="{00000000-0005-0000-0000-000017540000}"/>
    <cellStyle name="Normal 2 26 2" xfId="22155" xr:uid="{00000000-0005-0000-0000-000018540000}"/>
    <cellStyle name="Normal 2 26 2 2" xfId="22156" xr:uid="{00000000-0005-0000-0000-000019540000}"/>
    <cellStyle name="Normal 2 26 3" xfId="22157" xr:uid="{00000000-0005-0000-0000-00001A540000}"/>
    <cellStyle name="Normal 2 27" xfId="22158" xr:uid="{00000000-0005-0000-0000-00001B540000}"/>
    <cellStyle name="Normal 2 27 2" xfId="22159" xr:uid="{00000000-0005-0000-0000-00001C540000}"/>
    <cellStyle name="Normal 2 27 2 2" xfId="22160" xr:uid="{00000000-0005-0000-0000-00001D540000}"/>
    <cellStyle name="Normal 2 27 3" xfId="22161" xr:uid="{00000000-0005-0000-0000-00001E540000}"/>
    <cellStyle name="Normal 2 28" xfId="22162" xr:uid="{00000000-0005-0000-0000-00001F540000}"/>
    <cellStyle name="Normal 2 28 2" xfId="22163" xr:uid="{00000000-0005-0000-0000-000020540000}"/>
    <cellStyle name="Normal 2 28 2 2" xfId="22164" xr:uid="{00000000-0005-0000-0000-000021540000}"/>
    <cellStyle name="Normal 2 28 3" xfId="22165" xr:uid="{00000000-0005-0000-0000-000022540000}"/>
    <cellStyle name="Normal 2 29" xfId="22166" xr:uid="{00000000-0005-0000-0000-000023540000}"/>
    <cellStyle name="Normal 2 29 2" xfId="22167" xr:uid="{00000000-0005-0000-0000-000024540000}"/>
    <cellStyle name="Normal 2 3" xfId="22168" xr:uid="{00000000-0005-0000-0000-000025540000}"/>
    <cellStyle name="Normal 2 3 10" xfId="22169" xr:uid="{00000000-0005-0000-0000-000026540000}"/>
    <cellStyle name="Normal 2 3 11" xfId="22170" xr:uid="{00000000-0005-0000-0000-000027540000}"/>
    <cellStyle name="Normal 2 3 2" xfId="22171" xr:uid="{00000000-0005-0000-0000-000028540000}"/>
    <cellStyle name="Normal 2 3 2 2" xfId="22172" xr:uid="{00000000-0005-0000-0000-000029540000}"/>
    <cellStyle name="Normal 2 3 2 2 2" xfId="22173" xr:uid="{00000000-0005-0000-0000-00002A540000}"/>
    <cellStyle name="Normal 2 3 2 2 2 2" xfId="22174" xr:uid="{00000000-0005-0000-0000-00002B540000}"/>
    <cellStyle name="Normal 2 3 2 2 3" xfId="22175" xr:uid="{00000000-0005-0000-0000-00002C540000}"/>
    <cellStyle name="Normal 2 3 2 3" xfId="22176" xr:uid="{00000000-0005-0000-0000-00002D540000}"/>
    <cellStyle name="Normal 2 3 2 3 2" xfId="22177" xr:uid="{00000000-0005-0000-0000-00002E540000}"/>
    <cellStyle name="Normal 2 3 2 4" xfId="22178" xr:uid="{00000000-0005-0000-0000-00002F540000}"/>
    <cellStyle name="Normal 2 3 2 5" xfId="22179" xr:uid="{00000000-0005-0000-0000-000030540000}"/>
    <cellStyle name="Normal 2 3 3" xfId="22180" xr:uid="{00000000-0005-0000-0000-000031540000}"/>
    <cellStyle name="Normal 2 3 3 2" xfId="22181" xr:uid="{00000000-0005-0000-0000-000032540000}"/>
    <cellStyle name="Normal 2 3 3 2 2" xfId="22182" xr:uid="{00000000-0005-0000-0000-000033540000}"/>
    <cellStyle name="Normal 2 3 3 2 2 2" xfId="22183" xr:uid="{00000000-0005-0000-0000-000034540000}"/>
    <cellStyle name="Normal 2 3 3 2 3" xfId="22184" xr:uid="{00000000-0005-0000-0000-000035540000}"/>
    <cellStyle name="Normal 2 3 3 3" xfId="22185" xr:uid="{00000000-0005-0000-0000-000036540000}"/>
    <cellStyle name="Normal 2 3 3 3 2" xfId="22186" xr:uid="{00000000-0005-0000-0000-000037540000}"/>
    <cellStyle name="Normal 2 3 3 4" xfId="22187" xr:uid="{00000000-0005-0000-0000-000038540000}"/>
    <cellStyle name="Normal 2 3 4" xfId="22188" xr:uid="{00000000-0005-0000-0000-000039540000}"/>
    <cellStyle name="Normal 2 3 4 2" xfId="22189" xr:uid="{00000000-0005-0000-0000-00003A540000}"/>
    <cellStyle name="Normal 2 3 4 2 2" xfId="22190" xr:uid="{00000000-0005-0000-0000-00003B540000}"/>
    <cellStyle name="Normal 2 3 4 2 2 2" xfId="22191" xr:uid="{00000000-0005-0000-0000-00003C540000}"/>
    <cellStyle name="Normal 2 3 4 2 3" xfId="22192" xr:uid="{00000000-0005-0000-0000-00003D540000}"/>
    <cellStyle name="Normal 2 3 4 3" xfId="22193" xr:uid="{00000000-0005-0000-0000-00003E540000}"/>
    <cellStyle name="Normal 2 3 4 3 2" xfId="22194" xr:uid="{00000000-0005-0000-0000-00003F540000}"/>
    <cellStyle name="Normal 2 3 4 4" xfId="22195" xr:uid="{00000000-0005-0000-0000-000040540000}"/>
    <cellStyle name="Normal 2 3 5" xfId="22196" xr:uid="{00000000-0005-0000-0000-000041540000}"/>
    <cellStyle name="Normal 2 3 5 2" xfId="22197" xr:uid="{00000000-0005-0000-0000-000042540000}"/>
    <cellStyle name="Normal 2 3 5 2 2" xfId="22198" xr:uid="{00000000-0005-0000-0000-000043540000}"/>
    <cellStyle name="Normal 2 3 5 2 2 2" xfId="22199" xr:uid="{00000000-0005-0000-0000-000044540000}"/>
    <cellStyle name="Normal 2 3 5 2 3" xfId="22200" xr:uid="{00000000-0005-0000-0000-000045540000}"/>
    <cellStyle name="Normal 2 3 5 3" xfId="22201" xr:uid="{00000000-0005-0000-0000-000046540000}"/>
    <cellStyle name="Normal 2 3 5 3 2" xfId="22202" xr:uid="{00000000-0005-0000-0000-000047540000}"/>
    <cellStyle name="Normal 2 3 5 4" xfId="22203" xr:uid="{00000000-0005-0000-0000-000048540000}"/>
    <cellStyle name="Normal 2 3 6" xfId="22204" xr:uid="{00000000-0005-0000-0000-000049540000}"/>
    <cellStyle name="Normal 2 3 6 2" xfId="22205" xr:uid="{00000000-0005-0000-0000-00004A540000}"/>
    <cellStyle name="Normal 2 3 6 2 2" xfId="22206" xr:uid="{00000000-0005-0000-0000-00004B540000}"/>
    <cellStyle name="Normal 2 3 6 2 2 2" xfId="22207" xr:uid="{00000000-0005-0000-0000-00004C540000}"/>
    <cellStyle name="Normal 2 3 6 2 3" xfId="22208" xr:uid="{00000000-0005-0000-0000-00004D540000}"/>
    <cellStyle name="Normal 2 3 6 3" xfId="22209" xr:uid="{00000000-0005-0000-0000-00004E540000}"/>
    <cellStyle name="Normal 2 3 6 3 2" xfId="22210" xr:uid="{00000000-0005-0000-0000-00004F540000}"/>
    <cellStyle name="Normal 2 3 6 4" xfId="22211" xr:uid="{00000000-0005-0000-0000-000050540000}"/>
    <cellStyle name="Normal 2 3 7" xfId="22212" xr:uid="{00000000-0005-0000-0000-000051540000}"/>
    <cellStyle name="Normal 2 3 7 2" xfId="22213" xr:uid="{00000000-0005-0000-0000-000052540000}"/>
    <cellStyle name="Normal 2 3 7 2 2" xfId="22214" xr:uid="{00000000-0005-0000-0000-000053540000}"/>
    <cellStyle name="Normal 2 3 7 3" xfId="22215" xr:uid="{00000000-0005-0000-0000-000054540000}"/>
    <cellStyle name="Normal 2 3 8" xfId="22216" xr:uid="{00000000-0005-0000-0000-000055540000}"/>
    <cellStyle name="Normal 2 3 9" xfId="22217" xr:uid="{00000000-0005-0000-0000-000056540000}"/>
    <cellStyle name="Normal 2 3 9 2" xfId="22218" xr:uid="{00000000-0005-0000-0000-000057540000}"/>
    <cellStyle name="Normal 2 30" xfId="22219" xr:uid="{00000000-0005-0000-0000-000058540000}"/>
    <cellStyle name="Normal 2 31" xfId="1119" xr:uid="{00000000-0005-0000-0000-000059540000}"/>
    <cellStyle name="Normal 2 4" xfId="22220" xr:uid="{00000000-0005-0000-0000-00005A540000}"/>
    <cellStyle name="Normal 2 4 10" xfId="22221" xr:uid="{00000000-0005-0000-0000-00005B540000}"/>
    <cellStyle name="Normal 2 4 11" xfId="22222" xr:uid="{00000000-0005-0000-0000-00005C540000}"/>
    <cellStyle name="Normal 2 4 2" xfId="22223" xr:uid="{00000000-0005-0000-0000-00005D540000}"/>
    <cellStyle name="Normal 2 4 2 2" xfId="22224" xr:uid="{00000000-0005-0000-0000-00005E540000}"/>
    <cellStyle name="Normal 2 4 2 2 2" xfId="22225" xr:uid="{00000000-0005-0000-0000-00005F540000}"/>
    <cellStyle name="Normal 2 4 2 2 2 2" xfId="22226" xr:uid="{00000000-0005-0000-0000-000060540000}"/>
    <cellStyle name="Normal 2 4 2 2 3" xfId="22227" xr:uid="{00000000-0005-0000-0000-000061540000}"/>
    <cellStyle name="Normal 2 4 2 3" xfId="22228" xr:uid="{00000000-0005-0000-0000-000062540000}"/>
    <cellStyle name="Normal 2 4 2 3 2" xfId="22229" xr:uid="{00000000-0005-0000-0000-000063540000}"/>
    <cellStyle name="Normal 2 4 2 4" xfId="22230" xr:uid="{00000000-0005-0000-0000-000064540000}"/>
    <cellStyle name="Normal 2 4 3" xfId="22231" xr:uid="{00000000-0005-0000-0000-000065540000}"/>
    <cellStyle name="Normal 2 4 3 2" xfId="22232" xr:uid="{00000000-0005-0000-0000-000066540000}"/>
    <cellStyle name="Normal 2 4 3 2 2" xfId="22233" xr:uid="{00000000-0005-0000-0000-000067540000}"/>
    <cellStyle name="Normal 2 4 3 2 2 2" xfId="22234" xr:uid="{00000000-0005-0000-0000-000068540000}"/>
    <cellStyle name="Normal 2 4 3 2 3" xfId="22235" xr:uid="{00000000-0005-0000-0000-000069540000}"/>
    <cellStyle name="Normal 2 4 3 3" xfId="22236" xr:uid="{00000000-0005-0000-0000-00006A540000}"/>
    <cellStyle name="Normal 2 4 3 3 2" xfId="22237" xr:uid="{00000000-0005-0000-0000-00006B540000}"/>
    <cellStyle name="Normal 2 4 3 4" xfId="22238" xr:uid="{00000000-0005-0000-0000-00006C540000}"/>
    <cellStyle name="Normal 2 4 4" xfId="22239" xr:uid="{00000000-0005-0000-0000-00006D540000}"/>
    <cellStyle name="Normal 2 4 4 2" xfId="22240" xr:uid="{00000000-0005-0000-0000-00006E540000}"/>
    <cellStyle name="Normal 2 4 4 2 2" xfId="22241" xr:uid="{00000000-0005-0000-0000-00006F540000}"/>
    <cellStyle name="Normal 2 4 4 2 2 2" xfId="22242" xr:uid="{00000000-0005-0000-0000-000070540000}"/>
    <cellStyle name="Normal 2 4 4 2 3" xfId="22243" xr:uid="{00000000-0005-0000-0000-000071540000}"/>
    <cellStyle name="Normal 2 4 4 3" xfId="22244" xr:uid="{00000000-0005-0000-0000-000072540000}"/>
    <cellStyle name="Normal 2 4 4 3 2" xfId="22245" xr:uid="{00000000-0005-0000-0000-000073540000}"/>
    <cellStyle name="Normal 2 4 4 4" xfId="22246" xr:uid="{00000000-0005-0000-0000-000074540000}"/>
    <cellStyle name="Normal 2 4 5" xfId="22247" xr:uid="{00000000-0005-0000-0000-000075540000}"/>
    <cellStyle name="Normal 2 4 5 2" xfId="22248" xr:uid="{00000000-0005-0000-0000-000076540000}"/>
    <cellStyle name="Normal 2 4 5 2 2" xfId="22249" xr:uid="{00000000-0005-0000-0000-000077540000}"/>
    <cellStyle name="Normal 2 4 5 2 2 2" xfId="22250" xr:uid="{00000000-0005-0000-0000-000078540000}"/>
    <cellStyle name="Normal 2 4 5 2 3" xfId="22251" xr:uid="{00000000-0005-0000-0000-000079540000}"/>
    <cellStyle name="Normal 2 4 5 3" xfId="22252" xr:uid="{00000000-0005-0000-0000-00007A540000}"/>
    <cellStyle name="Normal 2 4 5 3 2" xfId="22253" xr:uid="{00000000-0005-0000-0000-00007B540000}"/>
    <cellStyle name="Normal 2 4 5 4" xfId="22254" xr:uid="{00000000-0005-0000-0000-00007C540000}"/>
    <cellStyle name="Normal 2 4 6" xfId="22255" xr:uid="{00000000-0005-0000-0000-00007D540000}"/>
    <cellStyle name="Normal 2 4 6 2" xfId="22256" xr:uid="{00000000-0005-0000-0000-00007E540000}"/>
    <cellStyle name="Normal 2 4 6 2 2" xfId="22257" xr:uid="{00000000-0005-0000-0000-00007F540000}"/>
    <cellStyle name="Normal 2 4 6 2 2 2" xfId="22258" xr:uid="{00000000-0005-0000-0000-000080540000}"/>
    <cellStyle name="Normal 2 4 6 2 3" xfId="22259" xr:uid="{00000000-0005-0000-0000-000081540000}"/>
    <cellStyle name="Normal 2 4 6 3" xfId="22260" xr:uid="{00000000-0005-0000-0000-000082540000}"/>
    <cellStyle name="Normal 2 4 6 3 2" xfId="22261" xr:uid="{00000000-0005-0000-0000-000083540000}"/>
    <cellStyle name="Normal 2 4 6 4" xfId="22262" xr:uid="{00000000-0005-0000-0000-000084540000}"/>
    <cellStyle name="Normal 2 4 7" xfId="22263" xr:uid="{00000000-0005-0000-0000-000085540000}"/>
    <cellStyle name="Normal 2 4 7 2" xfId="22264" xr:uid="{00000000-0005-0000-0000-000086540000}"/>
    <cellStyle name="Normal 2 4 7 2 2" xfId="22265" xr:uid="{00000000-0005-0000-0000-000087540000}"/>
    <cellStyle name="Normal 2 4 7 3" xfId="22266" xr:uid="{00000000-0005-0000-0000-000088540000}"/>
    <cellStyle name="Normal 2 4 8" xfId="22267" xr:uid="{00000000-0005-0000-0000-000089540000}"/>
    <cellStyle name="Normal 2 4 9" xfId="22268" xr:uid="{00000000-0005-0000-0000-00008A540000}"/>
    <cellStyle name="Normal 2 4 9 2" xfId="22269" xr:uid="{00000000-0005-0000-0000-00008B540000}"/>
    <cellStyle name="Normal 2 5" xfId="22270" xr:uid="{00000000-0005-0000-0000-00008C540000}"/>
    <cellStyle name="Normal 2 5 2" xfId="22271" xr:uid="{00000000-0005-0000-0000-00008D540000}"/>
    <cellStyle name="Normal 2 5 3" xfId="22272" xr:uid="{00000000-0005-0000-0000-00008E540000}"/>
    <cellStyle name="Normal 2 6" xfId="22273" xr:uid="{00000000-0005-0000-0000-00008F540000}"/>
    <cellStyle name="Normal 2 6 10" xfId="22274" xr:uid="{00000000-0005-0000-0000-000090540000}"/>
    <cellStyle name="Normal 2 6 11" xfId="22275" xr:uid="{00000000-0005-0000-0000-000091540000}"/>
    <cellStyle name="Normal 2 6 2" xfId="22276" xr:uid="{00000000-0005-0000-0000-000092540000}"/>
    <cellStyle name="Normal 2 6 2 2" xfId="22277" xr:uid="{00000000-0005-0000-0000-000093540000}"/>
    <cellStyle name="Normal 2 6 2 2 2" xfId="22278" xr:uid="{00000000-0005-0000-0000-000094540000}"/>
    <cellStyle name="Normal 2 6 2 2 2 2" xfId="22279" xr:uid="{00000000-0005-0000-0000-000095540000}"/>
    <cellStyle name="Normal 2 6 2 2 3" xfId="22280" xr:uid="{00000000-0005-0000-0000-000096540000}"/>
    <cellStyle name="Normal 2 6 2 3" xfId="22281" xr:uid="{00000000-0005-0000-0000-000097540000}"/>
    <cellStyle name="Normal 2 6 2 3 2" xfId="22282" xr:uid="{00000000-0005-0000-0000-000098540000}"/>
    <cellStyle name="Normal 2 6 2 4" xfId="22283" xr:uid="{00000000-0005-0000-0000-000099540000}"/>
    <cellStyle name="Normal 2 6 2 5" xfId="22284" xr:uid="{00000000-0005-0000-0000-00009A540000}"/>
    <cellStyle name="Normal 2 6 3" xfId="22285" xr:uid="{00000000-0005-0000-0000-00009B540000}"/>
    <cellStyle name="Normal 2 6 3 2" xfId="22286" xr:uid="{00000000-0005-0000-0000-00009C540000}"/>
    <cellStyle name="Normal 2 6 3 2 2" xfId="22287" xr:uid="{00000000-0005-0000-0000-00009D540000}"/>
    <cellStyle name="Normal 2 6 3 2 2 2" xfId="22288" xr:uid="{00000000-0005-0000-0000-00009E540000}"/>
    <cellStyle name="Normal 2 6 3 2 3" xfId="22289" xr:uid="{00000000-0005-0000-0000-00009F540000}"/>
    <cellStyle name="Normal 2 6 3 3" xfId="22290" xr:uid="{00000000-0005-0000-0000-0000A0540000}"/>
    <cellStyle name="Normal 2 6 3 3 2" xfId="22291" xr:uid="{00000000-0005-0000-0000-0000A1540000}"/>
    <cellStyle name="Normal 2 6 3 4" xfId="22292" xr:uid="{00000000-0005-0000-0000-0000A2540000}"/>
    <cellStyle name="Normal 2 6 4" xfId="22293" xr:uid="{00000000-0005-0000-0000-0000A3540000}"/>
    <cellStyle name="Normal 2 6 4 2" xfId="22294" xr:uid="{00000000-0005-0000-0000-0000A4540000}"/>
    <cellStyle name="Normal 2 6 4 2 2" xfId="22295" xr:uid="{00000000-0005-0000-0000-0000A5540000}"/>
    <cellStyle name="Normal 2 6 4 2 2 2" xfId="22296" xr:uid="{00000000-0005-0000-0000-0000A6540000}"/>
    <cellStyle name="Normal 2 6 4 2 3" xfId="22297" xr:uid="{00000000-0005-0000-0000-0000A7540000}"/>
    <cellStyle name="Normal 2 6 4 3" xfId="22298" xr:uid="{00000000-0005-0000-0000-0000A8540000}"/>
    <cellStyle name="Normal 2 6 4 3 2" xfId="22299" xr:uid="{00000000-0005-0000-0000-0000A9540000}"/>
    <cellStyle name="Normal 2 6 4 4" xfId="22300" xr:uid="{00000000-0005-0000-0000-0000AA540000}"/>
    <cellStyle name="Normal 2 6 5" xfId="22301" xr:uid="{00000000-0005-0000-0000-0000AB540000}"/>
    <cellStyle name="Normal 2 6 5 2" xfId="22302" xr:uid="{00000000-0005-0000-0000-0000AC540000}"/>
    <cellStyle name="Normal 2 6 5 2 2" xfId="22303" xr:uid="{00000000-0005-0000-0000-0000AD540000}"/>
    <cellStyle name="Normal 2 6 5 2 2 2" xfId="22304" xr:uid="{00000000-0005-0000-0000-0000AE540000}"/>
    <cellStyle name="Normal 2 6 5 2 3" xfId="22305" xr:uid="{00000000-0005-0000-0000-0000AF540000}"/>
    <cellStyle name="Normal 2 6 5 3" xfId="22306" xr:uid="{00000000-0005-0000-0000-0000B0540000}"/>
    <cellStyle name="Normal 2 6 5 3 2" xfId="22307" xr:uid="{00000000-0005-0000-0000-0000B1540000}"/>
    <cellStyle name="Normal 2 6 5 4" xfId="22308" xr:uid="{00000000-0005-0000-0000-0000B2540000}"/>
    <cellStyle name="Normal 2 6 6" xfId="22309" xr:uid="{00000000-0005-0000-0000-0000B3540000}"/>
    <cellStyle name="Normal 2 6 6 2" xfId="22310" xr:uid="{00000000-0005-0000-0000-0000B4540000}"/>
    <cellStyle name="Normal 2 6 6 2 2" xfId="22311" xr:uid="{00000000-0005-0000-0000-0000B5540000}"/>
    <cellStyle name="Normal 2 6 6 2 2 2" xfId="22312" xr:uid="{00000000-0005-0000-0000-0000B6540000}"/>
    <cellStyle name="Normal 2 6 6 2 3" xfId="22313" xr:uid="{00000000-0005-0000-0000-0000B7540000}"/>
    <cellStyle name="Normal 2 6 6 3" xfId="22314" xr:uid="{00000000-0005-0000-0000-0000B8540000}"/>
    <cellStyle name="Normal 2 6 6 3 2" xfId="22315" xr:uid="{00000000-0005-0000-0000-0000B9540000}"/>
    <cellStyle name="Normal 2 6 6 4" xfId="22316" xr:uid="{00000000-0005-0000-0000-0000BA540000}"/>
    <cellStyle name="Normal 2 6 7" xfId="22317" xr:uid="{00000000-0005-0000-0000-0000BB540000}"/>
    <cellStyle name="Normal 2 6 7 2" xfId="22318" xr:uid="{00000000-0005-0000-0000-0000BC540000}"/>
    <cellStyle name="Normal 2 6 7 2 2" xfId="22319" xr:uid="{00000000-0005-0000-0000-0000BD540000}"/>
    <cellStyle name="Normal 2 6 7 3" xfId="22320" xr:uid="{00000000-0005-0000-0000-0000BE540000}"/>
    <cellStyle name="Normal 2 6 8" xfId="22321" xr:uid="{00000000-0005-0000-0000-0000BF540000}"/>
    <cellStyle name="Normal 2 6 9" xfId="22322" xr:uid="{00000000-0005-0000-0000-0000C0540000}"/>
    <cellStyle name="Normal 2 6 9 2" xfId="22323" xr:uid="{00000000-0005-0000-0000-0000C1540000}"/>
    <cellStyle name="Normal 2 7" xfId="302" xr:uid="{00000000-0005-0000-0000-0000C2540000}"/>
    <cellStyle name="Normal 2 7 10" xfId="22324" xr:uid="{00000000-0005-0000-0000-0000C3540000}"/>
    <cellStyle name="Normal 2 7 11" xfId="22325" xr:uid="{00000000-0005-0000-0000-0000C4540000}"/>
    <cellStyle name="Normal 2 7 2" xfId="630" xr:uid="{00000000-0005-0000-0000-0000C5540000}"/>
    <cellStyle name="Normal 2 7 2 2" xfId="22326" xr:uid="{00000000-0005-0000-0000-0000C6540000}"/>
    <cellStyle name="Normal 2 7 2 2 2" xfId="22327" xr:uid="{00000000-0005-0000-0000-0000C7540000}"/>
    <cellStyle name="Normal 2 7 2 2 2 2" xfId="22328" xr:uid="{00000000-0005-0000-0000-0000C8540000}"/>
    <cellStyle name="Normal 2 7 2 2 3" xfId="22329" xr:uid="{00000000-0005-0000-0000-0000C9540000}"/>
    <cellStyle name="Normal 2 7 2 3" xfId="22330" xr:uid="{00000000-0005-0000-0000-0000CA540000}"/>
    <cellStyle name="Normal 2 7 2 3 2" xfId="22331" xr:uid="{00000000-0005-0000-0000-0000CB540000}"/>
    <cellStyle name="Normal 2 7 2 4" xfId="22332" xr:uid="{00000000-0005-0000-0000-0000CC540000}"/>
    <cellStyle name="Normal 2 7 2 5" xfId="22333" xr:uid="{00000000-0005-0000-0000-0000CD540000}"/>
    <cellStyle name="Normal 2 7 3" xfId="22334" xr:uid="{00000000-0005-0000-0000-0000CE540000}"/>
    <cellStyle name="Normal 2 7 3 2" xfId="22335" xr:uid="{00000000-0005-0000-0000-0000CF540000}"/>
    <cellStyle name="Normal 2 7 3 2 2" xfId="22336" xr:uid="{00000000-0005-0000-0000-0000D0540000}"/>
    <cellStyle name="Normal 2 7 3 2 2 2" xfId="22337" xr:uid="{00000000-0005-0000-0000-0000D1540000}"/>
    <cellStyle name="Normal 2 7 3 2 3" xfId="22338" xr:uid="{00000000-0005-0000-0000-0000D2540000}"/>
    <cellStyle name="Normal 2 7 3 3" xfId="22339" xr:uid="{00000000-0005-0000-0000-0000D3540000}"/>
    <cellStyle name="Normal 2 7 3 3 2" xfId="22340" xr:uid="{00000000-0005-0000-0000-0000D4540000}"/>
    <cellStyle name="Normal 2 7 3 4" xfId="22341" xr:uid="{00000000-0005-0000-0000-0000D5540000}"/>
    <cellStyle name="Normal 2 7 4" xfId="22342" xr:uid="{00000000-0005-0000-0000-0000D6540000}"/>
    <cellStyle name="Normal 2 7 4 2" xfId="22343" xr:uid="{00000000-0005-0000-0000-0000D7540000}"/>
    <cellStyle name="Normal 2 7 4 2 2" xfId="22344" xr:uid="{00000000-0005-0000-0000-0000D8540000}"/>
    <cellStyle name="Normal 2 7 4 2 2 2" xfId="22345" xr:uid="{00000000-0005-0000-0000-0000D9540000}"/>
    <cellStyle name="Normal 2 7 4 2 3" xfId="22346" xr:uid="{00000000-0005-0000-0000-0000DA540000}"/>
    <cellStyle name="Normal 2 7 4 3" xfId="22347" xr:uid="{00000000-0005-0000-0000-0000DB540000}"/>
    <cellStyle name="Normal 2 7 4 3 2" xfId="22348" xr:uid="{00000000-0005-0000-0000-0000DC540000}"/>
    <cellStyle name="Normal 2 7 4 4" xfId="22349" xr:uid="{00000000-0005-0000-0000-0000DD540000}"/>
    <cellStyle name="Normal 2 7 5" xfId="22350" xr:uid="{00000000-0005-0000-0000-0000DE540000}"/>
    <cellStyle name="Normal 2 7 5 2" xfId="22351" xr:uid="{00000000-0005-0000-0000-0000DF540000}"/>
    <cellStyle name="Normal 2 7 5 2 2" xfId="22352" xr:uid="{00000000-0005-0000-0000-0000E0540000}"/>
    <cellStyle name="Normal 2 7 5 2 2 2" xfId="22353" xr:uid="{00000000-0005-0000-0000-0000E1540000}"/>
    <cellStyle name="Normal 2 7 5 2 3" xfId="22354" xr:uid="{00000000-0005-0000-0000-0000E2540000}"/>
    <cellStyle name="Normal 2 7 5 3" xfId="22355" xr:uid="{00000000-0005-0000-0000-0000E3540000}"/>
    <cellStyle name="Normal 2 7 5 3 2" xfId="22356" xr:uid="{00000000-0005-0000-0000-0000E4540000}"/>
    <cellStyle name="Normal 2 7 5 4" xfId="22357" xr:uid="{00000000-0005-0000-0000-0000E5540000}"/>
    <cellStyle name="Normal 2 7 6" xfId="22358" xr:uid="{00000000-0005-0000-0000-0000E6540000}"/>
    <cellStyle name="Normal 2 7 6 2" xfId="22359" xr:uid="{00000000-0005-0000-0000-0000E7540000}"/>
    <cellStyle name="Normal 2 7 6 2 2" xfId="22360" xr:uid="{00000000-0005-0000-0000-0000E8540000}"/>
    <cellStyle name="Normal 2 7 6 2 2 2" xfId="22361" xr:uid="{00000000-0005-0000-0000-0000E9540000}"/>
    <cellStyle name="Normal 2 7 6 2 3" xfId="22362" xr:uid="{00000000-0005-0000-0000-0000EA540000}"/>
    <cellStyle name="Normal 2 7 6 3" xfId="22363" xr:uid="{00000000-0005-0000-0000-0000EB540000}"/>
    <cellStyle name="Normal 2 7 6 3 2" xfId="22364" xr:uid="{00000000-0005-0000-0000-0000EC540000}"/>
    <cellStyle name="Normal 2 7 6 4" xfId="22365" xr:uid="{00000000-0005-0000-0000-0000ED540000}"/>
    <cellStyle name="Normal 2 7 7" xfId="22366" xr:uid="{00000000-0005-0000-0000-0000EE540000}"/>
    <cellStyle name="Normal 2 7 7 2" xfId="22367" xr:uid="{00000000-0005-0000-0000-0000EF540000}"/>
    <cellStyle name="Normal 2 7 7 2 2" xfId="22368" xr:uid="{00000000-0005-0000-0000-0000F0540000}"/>
    <cellStyle name="Normal 2 7 7 3" xfId="22369" xr:uid="{00000000-0005-0000-0000-0000F1540000}"/>
    <cellStyle name="Normal 2 7 8" xfId="22370" xr:uid="{00000000-0005-0000-0000-0000F2540000}"/>
    <cellStyle name="Normal 2 7 9" xfId="22371" xr:uid="{00000000-0005-0000-0000-0000F3540000}"/>
    <cellStyle name="Normal 2 7 9 2" xfId="22372" xr:uid="{00000000-0005-0000-0000-0000F4540000}"/>
    <cellStyle name="Normal 2 8" xfId="22373" xr:uid="{00000000-0005-0000-0000-0000F5540000}"/>
    <cellStyle name="Normal 2 8 2" xfId="22374" xr:uid="{00000000-0005-0000-0000-0000F6540000}"/>
    <cellStyle name="Normal 2 8 2 2" xfId="22375" xr:uid="{00000000-0005-0000-0000-0000F7540000}"/>
    <cellStyle name="Normal 2 8 2 2 2" xfId="22376" xr:uid="{00000000-0005-0000-0000-0000F8540000}"/>
    <cellStyle name="Normal 2 8 2 3" xfId="22377" xr:uid="{00000000-0005-0000-0000-0000F9540000}"/>
    <cellStyle name="Normal 2 8 2 4" xfId="22378" xr:uid="{00000000-0005-0000-0000-0000FA540000}"/>
    <cellStyle name="Normal 2 8 3" xfId="22379" xr:uid="{00000000-0005-0000-0000-0000FB540000}"/>
    <cellStyle name="Normal 2 8 4" xfId="22380" xr:uid="{00000000-0005-0000-0000-0000FC540000}"/>
    <cellStyle name="Normal 2 8 4 2" xfId="22381" xr:uid="{00000000-0005-0000-0000-0000FD540000}"/>
    <cellStyle name="Normal 2 8 5" xfId="22382" xr:uid="{00000000-0005-0000-0000-0000FE540000}"/>
    <cellStyle name="Normal 2 8 6" xfId="22383" xr:uid="{00000000-0005-0000-0000-0000FF540000}"/>
    <cellStyle name="Normal 2 9" xfId="22384" xr:uid="{00000000-0005-0000-0000-000000550000}"/>
    <cellStyle name="Normal 2 9 2" xfId="22385" xr:uid="{00000000-0005-0000-0000-000001550000}"/>
    <cellStyle name="Normal 2 9 2 2" xfId="22386" xr:uid="{00000000-0005-0000-0000-000002550000}"/>
    <cellStyle name="Normal 2 9 2 2 2" xfId="22387" xr:uid="{00000000-0005-0000-0000-000003550000}"/>
    <cellStyle name="Normal 2 9 2 3" xfId="22388" xr:uid="{00000000-0005-0000-0000-000004550000}"/>
    <cellStyle name="Normal 2 9 3" xfId="22389" xr:uid="{00000000-0005-0000-0000-000005550000}"/>
    <cellStyle name="Normal 2 9 4" xfId="22390" xr:uid="{00000000-0005-0000-0000-000006550000}"/>
    <cellStyle name="Normal 2 9 4 2" xfId="22391" xr:uid="{00000000-0005-0000-0000-000007550000}"/>
    <cellStyle name="Normal 2 9 5" xfId="22392" xr:uid="{00000000-0005-0000-0000-000008550000}"/>
    <cellStyle name="Normal 2 9 6" xfId="22393" xr:uid="{00000000-0005-0000-0000-000009550000}"/>
    <cellStyle name="Normal 20" xfId="22394" xr:uid="{00000000-0005-0000-0000-00000A550000}"/>
    <cellStyle name="Normal 20 2" xfId="22395" xr:uid="{00000000-0005-0000-0000-00000B550000}"/>
    <cellStyle name="Normal 20 2 2" xfId="22396" xr:uid="{00000000-0005-0000-0000-00000C550000}"/>
    <cellStyle name="Normal 20 2 3" xfId="22397" xr:uid="{00000000-0005-0000-0000-00000D550000}"/>
    <cellStyle name="Normal 20 2 4" xfId="22398" xr:uid="{00000000-0005-0000-0000-00000E550000}"/>
    <cellStyle name="Normal 20 2 5" xfId="22399" xr:uid="{00000000-0005-0000-0000-00000F550000}"/>
    <cellStyle name="Normal 20 3" xfId="22400" xr:uid="{00000000-0005-0000-0000-000010550000}"/>
    <cellStyle name="Normal 20 4" xfId="22401" xr:uid="{00000000-0005-0000-0000-000011550000}"/>
    <cellStyle name="Normal 20 5" xfId="22402" xr:uid="{00000000-0005-0000-0000-000012550000}"/>
    <cellStyle name="Normal 20 6" xfId="22403" xr:uid="{00000000-0005-0000-0000-000013550000}"/>
    <cellStyle name="Normal 200" xfId="22404" xr:uid="{00000000-0005-0000-0000-000014550000}"/>
    <cellStyle name="Normal 200 2" xfId="22405" xr:uid="{00000000-0005-0000-0000-000015550000}"/>
    <cellStyle name="Normal 200 2 2" xfId="22406" xr:uid="{00000000-0005-0000-0000-000016550000}"/>
    <cellStyle name="Normal 200 3" xfId="22407" xr:uid="{00000000-0005-0000-0000-000017550000}"/>
    <cellStyle name="Normal 201" xfId="22408" xr:uid="{00000000-0005-0000-0000-000018550000}"/>
    <cellStyle name="Normal 201 2" xfId="22409" xr:uid="{00000000-0005-0000-0000-000019550000}"/>
    <cellStyle name="Normal 201 2 2" xfId="22410" xr:uid="{00000000-0005-0000-0000-00001A550000}"/>
    <cellStyle name="Normal 201 3" xfId="22411" xr:uid="{00000000-0005-0000-0000-00001B550000}"/>
    <cellStyle name="Normal 202" xfId="22412" xr:uid="{00000000-0005-0000-0000-00001C550000}"/>
    <cellStyle name="Normal 203" xfId="22413" xr:uid="{00000000-0005-0000-0000-00001D550000}"/>
    <cellStyle name="Normal 204" xfId="22414" xr:uid="{00000000-0005-0000-0000-00001E550000}"/>
    <cellStyle name="Normal 205" xfId="22415" xr:uid="{00000000-0005-0000-0000-00001F550000}"/>
    <cellStyle name="Normal 206" xfId="22416" xr:uid="{00000000-0005-0000-0000-000020550000}"/>
    <cellStyle name="Normal 21" xfId="22417" xr:uid="{00000000-0005-0000-0000-000021550000}"/>
    <cellStyle name="Normal 21 2" xfId="22418" xr:uid="{00000000-0005-0000-0000-000022550000}"/>
    <cellStyle name="Normal 21 2 2" xfId="22419" xr:uid="{00000000-0005-0000-0000-000023550000}"/>
    <cellStyle name="Normal 21 2 2 2" xfId="22420" xr:uid="{00000000-0005-0000-0000-000024550000}"/>
    <cellStyle name="Normal 21 2 2 3" xfId="22421" xr:uid="{00000000-0005-0000-0000-000025550000}"/>
    <cellStyle name="Normal 21 2 3" xfId="22422" xr:uid="{00000000-0005-0000-0000-000026550000}"/>
    <cellStyle name="Normal 21 2 4" xfId="22423" xr:uid="{00000000-0005-0000-0000-000027550000}"/>
    <cellStyle name="Normal 21 2 5" xfId="22424" xr:uid="{00000000-0005-0000-0000-000028550000}"/>
    <cellStyle name="Normal 21 3" xfId="22425" xr:uid="{00000000-0005-0000-0000-000029550000}"/>
    <cellStyle name="Normal 21 3 2" xfId="22426" xr:uid="{00000000-0005-0000-0000-00002A550000}"/>
    <cellStyle name="Normal 21 3 3" xfId="22427" xr:uid="{00000000-0005-0000-0000-00002B550000}"/>
    <cellStyle name="Normal 21 3 4" xfId="22428" xr:uid="{00000000-0005-0000-0000-00002C550000}"/>
    <cellStyle name="Normal 21 4" xfId="22429" xr:uid="{00000000-0005-0000-0000-00002D550000}"/>
    <cellStyle name="Normal 21 5" xfId="22430" xr:uid="{00000000-0005-0000-0000-00002E550000}"/>
    <cellStyle name="Normal 22" xfId="22431" xr:uid="{00000000-0005-0000-0000-00002F550000}"/>
    <cellStyle name="Normal 22 2" xfId="22432" xr:uid="{00000000-0005-0000-0000-000030550000}"/>
    <cellStyle name="Normal 22 3" xfId="22433" xr:uid="{00000000-0005-0000-0000-000031550000}"/>
    <cellStyle name="Normal 22 4" xfId="22434" xr:uid="{00000000-0005-0000-0000-000032550000}"/>
    <cellStyle name="Normal 22 5" xfId="22435" xr:uid="{00000000-0005-0000-0000-000033550000}"/>
    <cellStyle name="Normal 23" xfId="22436" xr:uid="{00000000-0005-0000-0000-000034550000}"/>
    <cellStyle name="Normal 23 2" xfId="22437" xr:uid="{00000000-0005-0000-0000-000035550000}"/>
    <cellStyle name="Normal 23 2 2" xfId="22438" xr:uid="{00000000-0005-0000-0000-000036550000}"/>
    <cellStyle name="Normal 23 2 3" xfId="22439" xr:uid="{00000000-0005-0000-0000-000037550000}"/>
    <cellStyle name="Normal 23 3" xfId="22440" xr:uid="{00000000-0005-0000-0000-000038550000}"/>
    <cellStyle name="Normal 23 4" xfId="22441" xr:uid="{00000000-0005-0000-0000-000039550000}"/>
    <cellStyle name="Normal 23 5" xfId="22442" xr:uid="{00000000-0005-0000-0000-00003A550000}"/>
    <cellStyle name="Normal 23 6" xfId="22443" xr:uid="{00000000-0005-0000-0000-00003B550000}"/>
    <cellStyle name="Normal 24" xfId="303" xr:uid="{00000000-0005-0000-0000-00003C550000}"/>
    <cellStyle name="Normal 24 2" xfId="304" xr:uid="{00000000-0005-0000-0000-00003D550000}"/>
    <cellStyle name="Normal 24 2 2" xfId="8" xr:uid="{00000000-0005-0000-0000-00003E550000}"/>
    <cellStyle name="Normal 24 2 2 2" xfId="631" xr:uid="{00000000-0005-0000-0000-00003F550000}"/>
    <cellStyle name="Normal 24 2 3" xfId="632" xr:uid="{00000000-0005-0000-0000-000040550000}"/>
    <cellStyle name="Normal 24 3" xfId="305" xr:uid="{00000000-0005-0000-0000-000041550000}"/>
    <cellStyle name="Normal 24 3 2" xfId="633" xr:uid="{00000000-0005-0000-0000-000042550000}"/>
    <cellStyle name="Normal 24 4" xfId="634" xr:uid="{00000000-0005-0000-0000-000043550000}"/>
    <cellStyle name="Normal 24 5" xfId="22444" xr:uid="{00000000-0005-0000-0000-000044550000}"/>
    <cellStyle name="Normal 24 6" xfId="22445" xr:uid="{00000000-0005-0000-0000-000045550000}"/>
    <cellStyle name="Normal 25" xfId="22446" xr:uid="{00000000-0005-0000-0000-000046550000}"/>
    <cellStyle name="Normal 25 10" xfId="22447" xr:uid="{00000000-0005-0000-0000-000047550000}"/>
    <cellStyle name="Normal 25 11" xfId="22448" xr:uid="{00000000-0005-0000-0000-000048550000}"/>
    <cellStyle name="Normal 25 2" xfId="22449" xr:uid="{00000000-0005-0000-0000-000049550000}"/>
    <cellStyle name="Normal 25 2 2" xfId="22450" xr:uid="{00000000-0005-0000-0000-00004A550000}"/>
    <cellStyle name="Normal 25 2 2 2" xfId="22451" xr:uid="{00000000-0005-0000-0000-00004B550000}"/>
    <cellStyle name="Normal 25 2 2 2 2" xfId="22452" xr:uid="{00000000-0005-0000-0000-00004C550000}"/>
    <cellStyle name="Normal 25 2 2 3" xfId="22453" xr:uid="{00000000-0005-0000-0000-00004D550000}"/>
    <cellStyle name="Normal 25 2 3" xfId="22454" xr:uid="{00000000-0005-0000-0000-00004E550000}"/>
    <cellStyle name="Normal 25 2 4" xfId="22455" xr:uid="{00000000-0005-0000-0000-00004F550000}"/>
    <cellStyle name="Normal 25 2 4 2" xfId="22456" xr:uid="{00000000-0005-0000-0000-000050550000}"/>
    <cellStyle name="Normal 25 2 5" xfId="22457" xr:uid="{00000000-0005-0000-0000-000051550000}"/>
    <cellStyle name="Normal 25 2 6" xfId="22458" xr:uid="{00000000-0005-0000-0000-000052550000}"/>
    <cellStyle name="Normal 25 3" xfId="22459" xr:uid="{00000000-0005-0000-0000-000053550000}"/>
    <cellStyle name="Normal 25 3 2" xfId="22460" xr:uid="{00000000-0005-0000-0000-000054550000}"/>
    <cellStyle name="Normal 25 3 2 2" xfId="22461" xr:uid="{00000000-0005-0000-0000-000055550000}"/>
    <cellStyle name="Normal 25 3 2 2 2" xfId="22462" xr:uid="{00000000-0005-0000-0000-000056550000}"/>
    <cellStyle name="Normal 25 3 2 3" xfId="22463" xr:uid="{00000000-0005-0000-0000-000057550000}"/>
    <cellStyle name="Normal 25 3 3" xfId="22464" xr:uid="{00000000-0005-0000-0000-000058550000}"/>
    <cellStyle name="Normal 25 3 3 2" xfId="22465" xr:uid="{00000000-0005-0000-0000-000059550000}"/>
    <cellStyle name="Normal 25 3 4" xfId="22466" xr:uid="{00000000-0005-0000-0000-00005A550000}"/>
    <cellStyle name="Normal 25 4" xfId="22467" xr:uid="{00000000-0005-0000-0000-00005B550000}"/>
    <cellStyle name="Normal 25 4 2" xfId="22468" xr:uid="{00000000-0005-0000-0000-00005C550000}"/>
    <cellStyle name="Normal 25 4 2 2" xfId="22469" xr:uid="{00000000-0005-0000-0000-00005D550000}"/>
    <cellStyle name="Normal 25 4 2 2 2" xfId="22470" xr:uid="{00000000-0005-0000-0000-00005E550000}"/>
    <cellStyle name="Normal 25 4 2 3" xfId="22471" xr:uid="{00000000-0005-0000-0000-00005F550000}"/>
    <cellStyle name="Normal 25 4 3" xfId="22472" xr:uid="{00000000-0005-0000-0000-000060550000}"/>
    <cellStyle name="Normal 25 4 3 2" xfId="22473" xr:uid="{00000000-0005-0000-0000-000061550000}"/>
    <cellStyle name="Normal 25 4 4" xfId="22474" xr:uid="{00000000-0005-0000-0000-000062550000}"/>
    <cellStyle name="Normal 25 5" xfId="22475" xr:uid="{00000000-0005-0000-0000-000063550000}"/>
    <cellStyle name="Normal 25 5 2" xfId="22476" xr:uid="{00000000-0005-0000-0000-000064550000}"/>
    <cellStyle name="Normal 25 5 2 2" xfId="22477" xr:uid="{00000000-0005-0000-0000-000065550000}"/>
    <cellStyle name="Normal 25 5 2 2 2" xfId="22478" xr:uid="{00000000-0005-0000-0000-000066550000}"/>
    <cellStyle name="Normal 25 5 2 3" xfId="22479" xr:uid="{00000000-0005-0000-0000-000067550000}"/>
    <cellStyle name="Normal 25 5 3" xfId="22480" xr:uid="{00000000-0005-0000-0000-000068550000}"/>
    <cellStyle name="Normal 25 5 3 2" xfId="22481" xr:uid="{00000000-0005-0000-0000-000069550000}"/>
    <cellStyle name="Normal 25 5 4" xfId="22482" xr:uid="{00000000-0005-0000-0000-00006A550000}"/>
    <cellStyle name="Normal 25 6" xfId="22483" xr:uid="{00000000-0005-0000-0000-00006B550000}"/>
    <cellStyle name="Normal 25 6 2" xfId="22484" xr:uid="{00000000-0005-0000-0000-00006C550000}"/>
    <cellStyle name="Normal 25 6 2 2" xfId="22485" xr:uid="{00000000-0005-0000-0000-00006D550000}"/>
    <cellStyle name="Normal 25 6 2 2 2" xfId="22486" xr:uid="{00000000-0005-0000-0000-00006E550000}"/>
    <cellStyle name="Normal 25 6 2 3" xfId="22487" xr:uid="{00000000-0005-0000-0000-00006F550000}"/>
    <cellStyle name="Normal 25 6 3" xfId="22488" xr:uid="{00000000-0005-0000-0000-000070550000}"/>
    <cellStyle name="Normal 25 6 3 2" xfId="22489" xr:uid="{00000000-0005-0000-0000-000071550000}"/>
    <cellStyle name="Normal 25 6 4" xfId="22490" xr:uid="{00000000-0005-0000-0000-000072550000}"/>
    <cellStyle name="Normal 25 7" xfId="22491" xr:uid="{00000000-0005-0000-0000-000073550000}"/>
    <cellStyle name="Normal 25 7 2" xfId="22492" xr:uid="{00000000-0005-0000-0000-000074550000}"/>
    <cellStyle name="Normal 25 7 2 2" xfId="22493" xr:uid="{00000000-0005-0000-0000-000075550000}"/>
    <cellStyle name="Normal 25 7 3" xfId="22494" xr:uid="{00000000-0005-0000-0000-000076550000}"/>
    <cellStyle name="Normal 25 8" xfId="22495" xr:uid="{00000000-0005-0000-0000-000077550000}"/>
    <cellStyle name="Normal 25 9" xfId="22496" xr:uid="{00000000-0005-0000-0000-000078550000}"/>
    <cellStyle name="Normal 25 9 2" xfId="22497" xr:uid="{00000000-0005-0000-0000-000079550000}"/>
    <cellStyle name="Normal 26" xfId="22498" xr:uid="{00000000-0005-0000-0000-00007A550000}"/>
    <cellStyle name="Normal 26 10" xfId="22499" xr:uid="{00000000-0005-0000-0000-00007B550000}"/>
    <cellStyle name="Normal 26 10 2" xfId="22500" xr:uid="{00000000-0005-0000-0000-00007C550000}"/>
    <cellStyle name="Normal 26 10 2 2" xfId="22501" xr:uid="{00000000-0005-0000-0000-00007D550000}"/>
    <cellStyle name="Normal 26 10 2 2 2" xfId="22502" xr:uid="{00000000-0005-0000-0000-00007E550000}"/>
    <cellStyle name="Normal 26 10 2 2 2 2" xfId="22503" xr:uid="{00000000-0005-0000-0000-00007F550000}"/>
    <cellStyle name="Normal 26 10 2 2 3" xfId="22504" xr:uid="{00000000-0005-0000-0000-000080550000}"/>
    <cellStyle name="Normal 26 10 2 3" xfId="22505" xr:uid="{00000000-0005-0000-0000-000081550000}"/>
    <cellStyle name="Normal 26 10 2 3 2" xfId="22506" xr:uid="{00000000-0005-0000-0000-000082550000}"/>
    <cellStyle name="Normal 26 10 2 4" xfId="22507" xr:uid="{00000000-0005-0000-0000-000083550000}"/>
    <cellStyle name="Normal 26 10 3" xfId="22508" xr:uid="{00000000-0005-0000-0000-000084550000}"/>
    <cellStyle name="Normal 26 10 3 2" xfId="22509" xr:uid="{00000000-0005-0000-0000-000085550000}"/>
    <cellStyle name="Normal 26 10 3 2 2" xfId="22510" xr:uid="{00000000-0005-0000-0000-000086550000}"/>
    <cellStyle name="Normal 26 10 3 3" xfId="22511" xr:uid="{00000000-0005-0000-0000-000087550000}"/>
    <cellStyle name="Normal 26 10 4" xfId="22512" xr:uid="{00000000-0005-0000-0000-000088550000}"/>
    <cellStyle name="Normal 26 10 4 2" xfId="22513" xr:uid="{00000000-0005-0000-0000-000089550000}"/>
    <cellStyle name="Normal 26 10 5" xfId="22514" xr:uid="{00000000-0005-0000-0000-00008A550000}"/>
    <cellStyle name="Normal 26 11" xfId="22515" xr:uid="{00000000-0005-0000-0000-00008B550000}"/>
    <cellStyle name="Normal 26 11 2" xfId="22516" xr:uid="{00000000-0005-0000-0000-00008C550000}"/>
    <cellStyle name="Normal 26 11 2 2" xfId="22517" xr:uid="{00000000-0005-0000-0000-00008D550000}"/>
    <cellStyle name="Normal 26 11 2 2 2" xfId="22518" xr:uid="{00000000-0005-0000-0000-00008E550000}"/>
    <cellStyle name="Normal 26 11 2 2 2 2" xfId="22519" xr:uid="{00000000-0005-0000-0000-00008F550000}"/>
    <cellStyle name="Normal 26 11 2 2 3" xfId="22520" xr:uid="{00000000-0005-0000-0000-000090550000}"/>
    <cellStyle name="Normal 26 11 2 3" xfId="22521" xr:uid="{00000000-0005-0000-0000-000091550000}"/>
    <cellStyle name="Normal 26 11 2 3 2" xfId="22522" xr:uid="{00000000-0005-0000-0000-000092550000}"/>
    <cellStyle name="Normal 26 11 2 4" xfId="22523" xr:uid="{00000000-0005-0000-0000-000093550000}"/>
    <cellStyle name="Normal 26 11 3" xfId="22524" xr:uid="{00000000-0005-0000-0000-000094550000}"/>
    <cellStyle name="Normal 26 11 3 2" xfId="22525" xr:uid="{00000000-0005-0000-0000-000095550000}"/>
    <cellStyle name="Normal 26 11 3 2 2" xfId="22526" xr:uid="{00000000-0005-0000-0000-000096550000}"/>
    <cellStyle name="Normal 26 11 3 3" xfId="22527" xr:uid="{00000000-0005-0000-0000-000097550000}"/>
    <cellStyle name="Normal 26 11 4" xfId="22528" xr:uid="{00000000-0005-0000-0000-000098550000}"/>
    <cellStyle name="Normal 26 11 4 2" xfId="22529" xr:uid="{00000000-0005-0000-0000-000099550000}"/>
    <cellStyle name="Normal 26 11 5" xfId="22530" xr:uid="{00000000-0005-0000-0000-00009A550000}"/>
    <cellStyle name="Normal 26 12" xfId="22531" xr:uid="{00000000-0005-0000-0000-00009B550000}"/>
    <cellStyle name="Normal 26 12 2" xfId="22532" xr:uid="{00000000-0005-0000-0000-00009C550000}"/>
    <cellStyle name="Normal 26 12 2 2" xfId="22533" xr:uid="{00000000-0005-0000-0000-00009D550000}"/>
    <cellStyle name="Normal 26 12 2 2 2" xfId="22534" xr:uid="{00000000-0005-0000-0000-00009E550000}"/>
    <cellStyle name="Normal 26 12 2 2 2 2" xfId="22535" xr:uid="{00000000-0005-0000-0000-00009F550000}"/>
    <cellStyle name="Normal 26 12 2 2 3" xfId="22536" xr:uid="{00000000-0005-0000-0000-0000A0550000}"/>
    <cellStyle name="Normal 26 12 2 3" xfId="22537" xr:uid="{00000000-0005-0000-0000-0000A1550000}"/>
    <cellStyle name="Normal 26 12 2 3 2" xfId="22538" xr:uid="{00000000-0005-0000-0000-0000A2550000}"/>
    <cellStyle name="Normal 26 12 2 4" xfId="22539" xr:uid="{00000000-0005-0000-0000-0000A3550000}"/>
    <cellStyle name="Normal 26 12 3" xfId="22540" xr:uid="{00000000-0005-0000-0000-0000A4550000}"/>
    <cellStyle name="Normal 26 12 3 2" xfId="22541" xr:uid="{00000000-0005-0000-0000-0000A5550000}"/>
    <cellStyle name="Normal 26 12 3 2 2" xfId="22542" xr:uid="{00000000-0005-0000-0000-0000A6550000}"/>
    <cellStyle name="Normal 26 12 3 3" xfId="22543" xr:uid="{00000000-0005-0000-0000-0000A7550000}"/>
    <cellStyle name="Normal 26 12 4" xfId="22544" xr:uid="{00000000-0005-0000-0000-0000A8550000}"/>
    <cellStyle name="Normal 26 12 4 2" xfId="22545" xr:uid="{00000000-0005-0000-0000-0000A9550000}"/>
    <cellStyle name="Normal 26 12 5" xfId="22546" xr:uid="{00000000-0005-0000-0000-0000AA550000}"/>
    <cellStyle name="Normal 26 13" xfId="22547" xr:uid="{00000000-0005-0000-0000-0000AB550000}"/>
    <cellStyle name="Normal 26 13 2" xfId="22548" xr:uid="{00000000-0005-0000-0000-0000AC550000}"/>
    <cellStyle name="Normal 26 13 2 2" xfId="22549" xr:uid="{00000000-0005-0000-0000-0000AD550000}"/>
    <cellStyle name="Normal 26 13 2 2 2" xfId="22550" xr:uid="{00000000-0005-0000-0000-0000AE550000}"/>
    <cellStyle name="Normal 26 13 2 2 2 2" xfId="22551" xr:uid="{00000000-0005-0000-0000-0000AF550000}"/>
    <cellStyle name="Normal 26 13 2 2 3" xfId="22552" xr:uid="{00000000-0005-0000-0000-0000B0550000}"/>
    <cellStyle name="Normal 26 13 2 3" xfId="22553" xr:uid="{00000000-0005-0000-0000-0000B1550000}"/>
    <cellStyle name="Normal 26 13 2 3 2" xfId="22554" xr:uid="{00000000-0005-0000-0000-0000B2550000}"/>
    <cellStyle name="Normal 26 13 2 4" xfId="22555" xr:uid="{00000000-0005-0000-0000-0000B3550000}"/>
    <cellStyle name="Normal 26 13 3" xfId="22556" xr:uid="{00000000-0005-0000-0000-0000B4550000}"/>
    <cellStyle name="Normal 26 13 3 2" xfId="22557" xr:uid="{00000000-0005-0000-0000-0000B5550000}"/>
    <cellStyle name="Normal 26 13 3 2 2" xfId="22558" xr:uid="{00000000-0005-0000-0000-0000B6550000}"/>
    <cellStyle name="Normal 26 13 3 3" xfId="22559" xr:uid="{00000000-0005-0000-0000-0000B7550000}"/>
    <cellStyle name="Normal 26 13 4" xfId="22560" xr:uid="{00000000-0005-0000-0000-0000B8550000}"/>
    <cellStyle name="Normal 26 13 4 2" xfId="22561" xr:uid="{00000000-0005-0000-0000-0000B9550000}"/>
    <cellStyle name="Normal 26 13 5" xfId="22562" xr:uid="{00000000-0005-0000-0000-0000BA550000}"/>
    <cellStyle name="Normal 26 14" xfId="22563" xr:uid="{00000000-0005-0000-0000-0000BB550000}"/>
    <cellStyle name="Normal 26 14 2" xfId="22564" xr:uid="{00000000-0005-0000-0000-0000BC550000}"/>
    <cellStyle name="Normal 26 14 2 2" xfId="22565" xr:uid="{00000000-0005-0000-0000-0000BD550000}"/>
    <cellStyle name="Normal 26 14 2 2 2" xfId="22566" xr:uid="{00000000-0005-0000-0000-0000BE550000}"/>
    <cellStyle name="Normal 26 14 2 2 2 2" xfId="22567" xr:uid="{00000000-0005-0000-0000-0000BF550000}"/>
    <cellStyle name="Normal 26 14 2 2 3" xfId="22568" xr:uid="{00000000-0005-0000-0000-0000C0550000}"/>
    <cellStyle name="Normal 26 14 2 3" xfId="22569" xr:uid="{00000000-0005-0000-0000-0000C1550000}"/>
    <cellStyle name="Normal 26 14 2 3 2" xfId="22570" xr:uid="{00000000-0005-0000-0000-0000C2550000}"/>
    <cellStyle name="Normal 26 14 2 4" xfId="22571" xr:uid="{00000000-0005-0000-0000-0000C3550000}"/>
    <cellStyle name="Normal 26 14 3" xfId="22572" xr:uid="{00000000-0005-0000-0000-0000C4550000}"/>
    <cellStyle name="Normal 26 14 3 2" xfId="22573" xr:uid="{00000000-0005-0000-0000-0000C5550000}"/>
    <cellStyle name="Normal 26 14 3 2 2" xfId="22574" xr:uid="{00000000-0005-0000-0000-0000C6550000}"/>
    <cellStyle name="Normal 26 14 3 3" xfId="22575" xr:uid="{00000000-0005-0000-0000-0000C7550000}"/>
    <cellStyle name="Normal 26 14 4" xfId="22576" xr:uid="{00000000-0005-0000-0000-0000C8550000}"/>
    <cellStyle name="Normal 26 14 4 2" xfId="22577" xr:uid="{00000000-0005-0000-0000-0000C9550000}"/>
    <cellStyle name="Normal 26 14 5" xfId="22578" xr:uid="{00000000-0005-0000-0000-0000CA550000}"/>
    <cellStyle name="Normal 26 15" xfId="22579" xr:uid="{00000000-0005-0000-0000-0000CB550000}"/>
    <cellStyle name="Normal 26 15 2" xfId="22580" xr:uid="{00000000-0005-0000-0000-0000CC550000}"/>
    <cellStyle name="Normal 26 15 2 2" xfId="22581" xr:uid="{00000000-0005-0000-0000-0000CD550000}"/>
    <cellStyle name="Normal 26 15 2 2 2" xfId="22582" xr:uid="{00000000-0005-0000-0000-0000CE550000}"/>
    <cellStyle name="Normal 26 15 2 2 2 2" xfId="22583" xr:uid="{00000000-0005-0000-0000-0000CF550000}"/>
    <cellStyle name="Normal 26 15 2 2 3" xfId="22584" xr:uid="{00000000-0005-0000-0000-0000D0550000}"/>
    <cellStyle name="Normal 26 15 2 3" xfId="22585" xr:uid="{00000000-0005-0000-0000-0000D1550000}"/>
    <cellStyle name="Normal 26 15 2 3 2" xfId="22586" xr:uid="{00000000-0005-0000-0000-0000D2550000}"/>
    <cellStyle name="Normal 26 15 2 4" xfId="22587" xr:uid="{00000000-0005-0000-0000-0000D3550000}"/>
    <cellStyle name="Normal 26 15 3" xfId="22588" xr:uid="{00000000-0005-0000-0000-0000D4550000}"/>
    <cellStyle name="Normal 26 15 3 2" xfId="22589" xr:uid="{00000000-0005-0000-0000-0000D5550000}"/>
    <cellStyle name="Normal 26 15 3 2 2" xfId="22590" xr:uid="{00000000-0005-0000-0000-0000D6550000}"/>
    <cellStyle name="Normal 26 15 3 3" xfId="22591" xr:uid="{00000000-0005-0000-0000-0000D7550000}"/>
    <cellStyle name="Normal 26 15 4" xfId="22592" xr:uid="{00000000-0005-0000-0000-0000D8550000}"/>
    <cellStyle name="Normal 26 15 4 2" xfId="22593" xr:uid="{00000000-0005-0000-0000-0000D9550000}"/>
    <cellStyle name="Normal 26 15 5" xfId="22594" xr:uid="{00000000-0005-0000-0000-0000DA550000}"/>
    <cellStyle name="Normal 26 16" xfId="22595" xr:uid="{00000000-0005-0000-0000-0000DB550000}"/>
    <cellStyle name="Normal 26 16 2" xfId="22596" xr:uid="{00000000-0005-0000-0000-0000DC550000}"/>
    <cellStyle name="Normal 26 16 2 2" xfId="22597" xr:uid="{00000000-0005-0000-0000-0000DD550000}"/>
    <cellStyle name="Normal 26 16 2 2 2" xfId="22598" xr:uid="{00000000-0005-0000-0000-0000DE550000}"/>
    <cellStyle name="Normal 26 16 2 2 2 2" xfId="22599" xr:uid="{00000000-0005-0000-0000-0000DF550000}"/>
    <cellStyle name="Normal 26 16 2 2 3" xfId="22600" xr:uid="{00000000-0005-0000-0000-0000E0550000}"/>
    <cellStyle name="Normal 26 16 2 3" xfId="22601" xr:uid="{00000000-0005-0000-0000-0000E1550000}"/>
    <cellStyle name="Normal 26 16 2 3 2" xfId="22602" xr:uid="{00000000-0005-0000-0000-0000E2550000}"/>
    <cellStyle name="Normal 26 16 2 4" xfId="22603" xr:uid="{00000000-0005-0000-0000-0000E3550000}"/>
    <cellStyle name="Normal 26 16 3" xfId="22604" xr:uid="{00000000-0005-0000-0000-0000E4550000}"/>
    <cellStyle name="Normal 26 16 3 2" xfId="22605" xr:uid="{00000000-0005-0000-0000-0000E5550000}"/>
    <cellStyle name="Normal 26 16 3 2 2" xfId="22606" xr:uid="{00000000-0005-0000-0000-0000E6550000}"/>
    <cellStyle name="Normal 26 16 3 3" xfId="22607" xr:uid="{00000000-0005-0000-0000-0000E7550000}"/>
    <cellStyle name="Normal 26 16 4" xfId="22608" xr:uid="{00000000-0005-0000-0000-0000E8550000}"/>
    <cellStyle name="Normal 26 16 4 2" xfId="22609" xr:uid="{00000000-0005-0000-0000-0000E9550000}"/>
    <cellStyle name="Normal 26 16 5" xfId="22610" xr:uid="{00000000-0005-0000-0000-0000EA550000}"/>
    <cellStyle name="Normal 26 17" xfId="22611" xr:uid="{00000000-0005-0000-0000-0000EB550000}"/>
    <cellStyle name="Normal 26 17 2" xfId="22612" xr:uid="{00000000-0005-0000-0000-0000EC550000}"/>
    <cellStyle name="Normal 26 17 2 2" xfId="22613" xr:uid="{00000000-0005-0000-0000-0000ED550000}"/>
    <cellStyle name="Normal 26 17 2 2 2" xfId="22614" xr:uid="{00000000-0005-0000-0000-0000EE550000}"/>
    <cellStyle name="Normal 26 17 2 2 2 2" xfId="22615" xr:uid="{00000000-0005-0000-0000-0000EF550000}"/>
    <cellStyle name="Normal 26 17 2 2 3" xfId="22616" xr:uid="{00000000-0005-0000-0000-0000F0550000}"/>
    <cellStyle name="Normal 26 17 2 3" xfId="22617" xr:uid="{00000000-0005-0000-0000-0000F1550000}"/>
    <cellStyle name="Normal 26 17 2 3 2" xfId="22618" xr:uid="{00000000-0005-0000-0000-0000F2550000}"/>
    <cellStyle name="Normal 26 17 2 4" xfId="22619" xr:uid="{00000000-0005-0000-0000-0000F3550000}"/>
    <cellStyle name="Normal 26 17 3" xfId="22620" xr:uid="{00000000-0005-0000-0000-0000F4550000}"/>
    <cellStyle name="Normal 26 17 3 2" xfId="22621" xr:uid="{00000000-0005-0000-0000-0000F5550000}"/>
    <cellStyle name="Normal 26 17 3 2 2" xfId="22622" xr:uid="{00000000-0005-0000-0000-0000F6550000}"/>
    <cellStyle name="Normal 26 17 3 3" xfId="22623" xr:uid="{00000000-0005-0000-0000-0000F7550000}"/>
    <cellStyle name="Normal 26 17 4" xfId="22624" xr:uid="{00000000-0005-0000-0000-0000F8550000}"/>
    <cellStyle name="Normal 26 17 4 2" xfId="22625" xr:uid="{00000000-0005-0000-0000-0000F9550000}"/>
    <cellStyle name="Normal 26 17 5" xfId="22626" xr:uid="{00000000-0005-0000-0000-0000FA550000}"/>
    <cellStyle name="Normal 26 18" xfId="22627" xr:uid="{00000000-0005-0000-0000-0000FB550000}"/>
    <cellStyle name="Normal 26 18 2" xfId="22628" xr:uid="{00000000-0005-0000-0000-0000FC550000}"/>
    <cellStyle name="Normal 26 18 2 2" xfId="22629" xr:uid="{00000000-0005-0000-0000-0000FD550000}"/>
    <cellStyle name="Normal 26 18 2 2 2" xfId="22630" xr:uid="{00000000-0005-0000-0000-0000FE550000}"/>
    <cellStyle name="Normal 26 18 2 2 2 2" xfId="22631" xr:uid="{00000000-0005-0000-0000-0000FF550000}"/>
    <cellStyle name="Normal 26 18 2 2 3" xfId="22632" xr:uid="{00000000-0005-0000-0000-000000560000}"/>
    <cellStyle name="Normal 26 18 2 3" xfId="22633" xr:uid="{00000000-0005-0000-0000-000001560000}"/>
    <cellStyle name="Normal 26 18 2 3 2" xfId="22634" xr:uid="{00000000-0005-0000-0000-000002560000}"/>
    <cellStyle name="Normal 26 18 2 4" xfId="22635" xr:uid="{00000000-0005-0000-0000-000003560000}"/>
    <cellStyle name="Normal 26 18 3" xfId="22636" xr:uid="{00000000-0005-0000-0000-000004560000}"/>
    <cellStyle name="Normal 26 18 3 2" xfId="22637" xr:uid="{00000000-0005-0000-0000-000005560000}"/>
    <cellStyle name="Normal 26 18 3 2 2" xfId="22638" xr:uid="{00000000-0005-0000-0000-000006560000}"/>
    <cellStyle name="Normal 26 18 3 3" xfId="22639" xr:uid="{00000000-0005-0000-0000-000007560000}"/>
    <cellStyle name="Normal 26 18 4" xfId="22640" xr:uid="{00000000-0005-0000-0000-000008560000}"/>
    <cellStyle name="Normal 26 18 4 2" xfId="22641" xr:uid="{00000000-0005-0000-0000-000009560000}"/>
    <cellStyle name="Normal 26 18 5" xfId="22642" xr:uid="{00000000-0005-0000-0000-00000A560000}"/>
    <cellStyle name="Normal 26 19" xfId="22643" xr:uid="{00000000-0005-0000-0000-00000B560000}"/>
    <cellStyle name="Normal 26 19 2" xfId="22644" xr:uid="{00000000-0005-0000-0000-00000C560000}"/>
    <cellStyle name="Normal 26 19 2 2" xfId="22645" xr:uid="{00000000-0005-0000-0000-00000D560000}"/>
    <cellStyle name="Normal 26 19 2 2 2" xfId="22646" xr:uid="{00000000-0005-0000-0000-00000E560000}"/>
    <cellStyle name="Normal 26 19 2 2 2 2" xfId="22647" xr:uid="{00000000-0005-0000-0000-00000F560000}"/>
    <cellStyle name="Normal 26 19 2 2 3" xfId="22648" xr:uid="{00000000-0005-0000-0000-000010560000}"/>
    <cellStyle name="Normal 26 19 2 3" xfId="22649" xr:uid="{00000000-0005-0000-0000-000011560000}"/>
    <cellStyle name="Normal 26 19 2 3 2" xfId="22650" xr:uid="{00000000-0005-0000-0000-000012560000}"/>
    <cellStyle name="Normal 26 19 2 4" xfId="22651" xr:uid="{00000000-0005-0000-0000-000013560000}"/>
    <cellStyle name="Normal 26 19 3" xfId="22652" xr:uid="{00000000-0005-0000-0000-000014560000}"/>
    <cellStyle name="Normal 26 19 3 2" xfId="22653" xr:uid="{00000000-0005-0000-0000-000015560000}"/>
    <cellStyle name="Normal 26 19 3 2 2" xfId="22654" xr:uid="{00000000-0005-0000-0000-000016560000}"/>
    <cellStyle name="Normal 26 19 3 3" xfId="22655" xr:uid="{00000000-0005-0000-0000-000017560000}"/>
    <cellStyle name="Normal 26 19 4" xfId="22656" xr:uid="{00000000-0005-0000-0000-000018560000}"/>
    <cellStyle name="Normal 26 19 4 2" xfId="22657" xr:uid="{00000000-0005-0000-0000-000019560000}"/>
    <cellStyle name="Normal 26 19 5" xfId="22658" xr:uid="{00000000-0005-0000-0000-00001A560000}"/>
    <cellStyle name="Normal 26 2" xfId="22659" xr:uid="{00000000-0005-0000-0000-00001B560000}"/>
    <cellStyle name="Normal 26 2 2" xfId="22660" xr:uid="{00000000-0005-0000-0000-00001C560000}"/>
    <cellStyle name="Normal 26 2 2 2" xfId="22661" xr:uid="{00000000-0005-0000-0000-00001D560000}"/>
    <cellStyle name="Normal 26 2 2 2 2" xfId="22662" xr:uid="{00000000-0005-0000-0000-00001E560000}"/>
    <cellStyle name="Normal 26 2 2 2 2 2" xfId="22663" xr:uid="{00000000-0005-0000-0000-00001F560000}"/>
    <cellStyle name="Normal 26 2 2 2 3" xfId="22664" xr:uid="{00000000-0005-0000-0000-000020560000}"/>
    <cellStyle name="Normal 26 2 2 3" xfId="22665" xr:uid="{00000000-0005-0000-0000-000021560000}"/>
    <cellStyle name="Normal 26 2 2 3 2" xfId="22666" xr:uid="{00000000-0005-0000-0000-000022560000}"/>
    <cellStyle name="Normal 26 2 2 4" xfId="22667" xr:uid="{00000000-0005-0000-0000-000023560000}"/>
    <cellStyle name="Normal 26 2 2 5" xfId="22668" xr:uid="{00000000-0005-0000-0000-000024560000}"/>
    <cellStyle name="Normal 26 2 2 6" xfId="22669" xr:uid="{00000000-0005-0000-0000-000025560000}"/>
    <cellStyle name="Normal 26 2 2 6 2" xfId="22670" xr:uid="{00000000-0005-0000-0000-000026560000}"/>
    <cellStyle name="Normal 26 2 2 7" xfId="22671" xr:uid="{00000000-0005-0000-0000-000027560000}"/>
    <cellStyle name="Normal 26 2 3" xfId="22672" xr:uid="{00000000-0005-0000-0000-000028560000}"/>
    <cellStyle name="Normal 26 2 3 2" xfId="22673" xr:uid="{00000000-0005-0000-0000-000029560000}"/>
    <cellStyle name="Normal 26 2 3 2 2" xfId="22674" xr:uid="{00000000-0005-0000-0000-00002A560000}"/>
    <cellStyle name="Normal 26 2 3 3" xfId="22675" xr:uid="{00000000-0005-0000-0000-00002B560000}"/>
    <cellStyle name="Normal 26 2 4" xfId="22676" xr:uid="{00000000-0005-0000-0000-00002C560000}"/>
    <cellStyle name="Normal 26 2 4 2" xfId="22677" xr:uid="{00000000-0005-0000-0000-00002D560000}"/>
    <cellStyle name="Normal 26 2 5" xfId="22678" xr:uid="{00000000-0005-0000-0000-00002E560000}"/>
    <cellStyle name="Normal 26 2 6" xfId="22679" xr:uid="{00000000-0005-0000-0000-00002F560000}"/>
    <cellStyle name="Normal 26 2 7" xfId="22680" xr:uid="{00000000-0005-0000-0000-000030560000}"/>
    <cellStyle name="Normal 26 2 7 2" xfId="22681" xr:uid="{00000000-0005-0000-0000-000031560000}"/>
    <cellStyle name="Normal 26 2 8" xfId="22682" xr:uid="{00000000-0005-0000-0000-000032560000}"/>
    <cellStyle name="Normal 26 2 9" xfId="22683" xr:uid="{00000000-0005-0000-0000-000033560000}"/>
    <cellStyle name="Normal 26 20" xfId="22684" xr:uid="{00000000-0005-0000-0000-000034560000}"/>
    <cellStyle name="Normal 26 20 2" xfId="22685" xr:uid="{00000000-0005-0000-0000-000035560000}"/>
    <cellStyle name="Normal 26 20 2 2" xfId="22686" xr:uid="{00000000-0005-0000-0000-000036560000}"/>
    <cellStyle name="Normal 26 20 2 2 2" xfId="22687" xr:uid="{00000000-0005-0000-0000-000037560000}"/>
    <cellStyle name="Normal 26 20 2 2 2 2" xfId="22688" xr:uid="{00000000-0005-0000-0000-000038560000}"/>
    <cellStyle name="Normal 26 20 2 2 3" xfId="22689" xr:uid="{00000000-0005-0000-0000-000039560000}"/>
    <cellStyle name="Normal 26 20 2 3" xfId="22690" xr:uid="{00000000-0005-0000-0000-00003A560000}"/>
    <cellStyle name="Normal 26 20 2 3 2" xfId="22691" xr:uid="{00000000-0005-0000-0000-00003B560000}"/>
    <cellStyle name="Normal 26 20 2 4" xfId="22692" xr:uid="{00000000-0005-0000-0000-00003C560000}"/>
    <cellStyle name="Normal 26 20 3" xfId="22693" xr:uid="{00000000-0005-0000-0000-00003D560000}"/>
    <cellStyle name="Normal 26 20 3 2" xfId="22694" xr:uid="{00000000-0005-0000-0000-00003E560000}"/>
    <cellStyle name="Normal 26 20 3 2 2" xfId="22695" xr:uid="{00000000-0005-0000-0000-00003F560000}"/>
    <cellStyle name="Normal 26 20 3 3" xfId="22696" xr:uid="{00000000-0005-0000-0000-000040560000}"/>
    <cellStyle name="Normal 26 20 4" xfId="22697" xr:uid="{00000000-0005-0000-0000-000041560000}"/>
    <cellStyle name="Normal 26 20 4 2" xfId="22698" xr:uid="{00000000-0005-0000-0000-000042560000}"/>
    <cellStyle name="Normal 26 20 5" xfId="22699" xr:uid="{00000000-0005-0000-0000-000043560000}"/>
    <cellStyle name="Normal 26 21" xfId="22700" xr:uid="{00000000-0005-0000-0000-000044560000}"/>
    <cellStyle name="Normal 26 21 2" xfId="22701" xr:uid="{00000000-0005-0000-0000-000045560000}"/>
    <cellStyle name="Normal 26 21 2 2" xfId="22702" xr:uid="{00000000-0005-0000-0000-000046560000}"/>
    <cellStyle name="Normal 26 21 2 2 2" xfId="22703" xr:uid="{00000000-0005-0000-0000-000047560000}"/>
    <cellStyle name="Normal 26 21 2 3" xfId="22704" xr:uid="{00000000-0005-0000-0000-000048560000}"/>
    <cellStyle name="Normal 26 21 3" xfId="22705" xr:uid="{00000000-0005-0000-0000-000049560000}"/>
    <cellStyle name="Normal 26 21 3 2" xfId="22706" xr:uid="{00000000-0005-0000-0000-00004A560000}"/>
    <cellStyle name="Normal 26 21 4" xfId="22707" xr:uid="{00000000-0005-0000-0000-00004B560000}"/>
    <cellStyle name="Normal 26 22" xfId="22708" xr:uid="{00000000-0005-0000-0000-00004C560000}"/>
    <cellStyle name="Normal 26 22 2" xfId="22709" xr:uid="{00000000-0005-0000-0000-00004D560000}"/>
    <cellStyle name="Normal 26 22 2 2" xfId="22710" xr:uid="{00000000-0005-0000-0000-00004E560000}"/>
    <cellStyle name="Normal 26 22 3" xfId="22711" xr:uid="{00000000-0005-0000-0000-00004F560000}"/>
    <cellStyle name="Normal 26 23" xfId="22712" xr:uid="{00000000-0005-0000-0000-000050560000}"/>
    <cellStyle name="Normal 26 23 2" xfId="22713" xr:uid="{00000000-0005-0000-0000-000051560000}"/>
    <cellStyle name="Normal 26 24" xfId="22714" xr:uid="{00000000-0005-0000-0000-000052560000}"/>
    <cellStyle name="Normal 26 25" xfId="22715" xr:uid="{00000000-0005-0000-0000-000053560000}"/>
    <cellStyle name="Normal 26 26" xfId="22716" xr:uid="{00000000-0005-0000-0000-000054560000}"/>
    <cellStyle name="Normal 26 26 2" xfId="22717" xr:uid="{00000000-0005-0000-0000-000055560000}"/>
    <cellStyle name="Normal 26 27" xfId="22718" xr:uid="{00000000-0005-0000-0000-000056560000}"/>
    <cellStyle name="Normal 26 28" xfId="22719" xr:uid="{00000000-0005-0000-0000-000057560000}"/>
    <cellStyle name="Normal 26 3" xfId="22720" xr:uid="{00000000-0005-0000-0000-000058560000}"/>
    <cellStyle name="Normal 26 3 2" xfId="22721" xr:uid="{00000000-0005-0000-0000-000059560000}"/>
    <cellStyle name="Normal 26 3 2 2" xfId="22722" xr:uid="{00000000-0005-0000-0000-00005A560000}"/>
    <cellStyle name="Normal 26 3 2 2 2" xfId="22723" xr:uid="{00000000-0005-0000-0000-00005B560000}"/>
    <cellStyle name="Normal 26 3 2 2 2 2" xfId="22724" xr:uid="{00000000-0005-0000-0000-00005C560000}"/>
    <cellStyle name="Normal 26 3 2 2 3" xfId="22725" xr:uid="{00000000-0005-0000-0000-00005D560000}"/>
    <cellStyle name="Normal 26 3 2 3" xfId="22726" xr:uid="{00000000-0005-0000-0000-00005E560000}"/>
    <cellStyle name="Normal 26 3 2 3 2" xfId="22727" xr:uid="{00000000-0005-0000-0000-00005F560000}"/>
    <cellStyle name="Normal 26 3 2 4" xfId="22728" xr:uid="{00000000-0005-0000-0000-000060560000}"/>
    <cellStyle name="Normal 26 3 2 5" xfId="22729" xr:uid="{00000000-0005-0000-0000-000061560000}"/>
    <cellStyle name="Normal 26 3 2 6" xfId="22730" xr:uid="{00000000-0005-0000-0000-000062560000}"/>
    <cellStyle name="Normal 26 3 2 6 2" xfId="22731" xr:uid="{00000000-0005-0000-0000-000063560000}"/>
    <cellStyle name="Normal 26 3 2 7" xfId="22732" xr:uid="{00000000-0005-0000-0000-000064560000}"/>
    <cellStyle name="Normal 26 3 3" xfId="22733" xr:uid="{00000000-0005-0000-0000-000065560000}"/>
    <cellStyle name="Normal 26 3 3 2" xfId="22734" xr:uid="{00000000-0005-0000-0000-000066560000}"/>
    <cellStyle name="Normal 26 3 3 2 2" xfId="22735" xr:uid="{00000000-0005-0000-0000-000067560000}"/>
    <cellStyle name="Normal 26 3 3 3" xfId="22736" xr:uid="{00000000-0005-0000-0000-000068560000}"/>
    <cellStyle name="Normal 26 3 4" xfId="22737" xr:uid="{00000000-0005-0000-0000-000069560000}"/>
    <cellStyle name="Normal 26 3 4 2" xfId="22738" xr:uid="{00000000-0005-0000-0000-00006A560000}"/>
    <cellStyle name="Normal 26 3 5" xfId="22739" xr:uid="{00000000-0005-0000-0000-00006B560000}"/>
    <cellStyle name="Normal 26 3 6" xfId="22740" xr:uid="{00000000-0005-0000-0000-00006C560000}"/>
    <cellStyle name="Normal 26 3 7" xfId="22741" xr:uid="{00000000-0005-0000-0000-00006D560000}"/>
    <cellStyle name="Normal 26 3 7 2" xfId="22742" xr:uid="{00000000-0005-0000-0000-00006E560000}"/>
    <cellStyle name="Normal 26 3 8" xfId="22743" xr:uid="{00000000-0005-0000-0000-00006F560000}"/>
    <cellStyle name="Normal 26 4" xfId="22744" xr:uid="{00000000-0005-0000-0000-000070560000}"/>
    <cellStyle name="Normal 26 4 2" xfId="22745" xr:uid="{00000000-0005-0000-0000-000071560000}"/>
    <cellStyle name="Normal 26 4 2 2" xfId="22746" xr:uid="{00000000-0005-0000-0000-000072560000}"/>
    <cellStyle name="Normal 26 4 2 2 2" xfId="22747" xr:uid="{00000000-0005-0000-0000-000073560000}"/>
    <cellStyle name="Normal 26 4 2 2 2 2" xfId="22748" xr:uid="{00000000-0005-0000-0000-000074560000}"/>
    <cellStyle name="Normal 26 4 2 2 3" xfId="22749" xr:uid="{00000000-0005-0000-0000-000075560000}"/>
    <cellStyle name="Normal 26 4 2 3" xfId="22750" xr:uid="{00000000-0005-0000-0000-000076560000}"/>
    <cellStyle name="Normal 26 4 2 3 2" xfId="22751" xr:uid="{00000000-0005-0000-0000-000077560000}"/>
    <cellStyle name="Normal 26 4 2 4" xfId="22752" xr:uid="{00000000-0005-0000-0000-000078560000}"/>
    <cellStyle name="Normal 26 4 2 5" xfId="22753" xr:uid="{00000000-0005-0000-0000-000079560000}"/>
    <cellStyle name="Normal 26 4 2 6" xfId="22754" xr:uid="{00000000-0005-0000-0000-00007A560000}"/>
    <cellStyle name="Normal 26 4 2 6 2" xfId="22755" xr:uid="{00000000-0005-0000-0000-00007B560000}"/>
    <cellStyle name="Normal 26 4 2 7" xfId="22756" xr:uid="{00000000-0005-0000-0000-00007C560000}"/>
    <cellStyle name="Normal 26 4 3" xfId="22757" xr:uid="{00000000-0005-0000-0000-00007D560000}"/>
    <cellStyle name="Normal 26 4 3 2" xfId="22758" xr:uid="{00000000-0005-0000-0000-00007E560000}"/>
    <cellStyle name="Normal 26 4 3 2 2" xfId="22759" xr:uid="{00000000-0005-0000-0000-00007F560000}"/>
    <cellStyle name="Normal 26 4 3 3" xfId="22760" xr:uid="{00000000-0005-0000-0000-000080560000}"/>
    <cellStyle name="Normal 26 4 4" xfId="22761" xr:uid="{00000000-0005-0000-0000-000081560000}"/>
    <cellStyle name="Normal 26 4 4 2" xfId="22762" xr:uid="{00000000-0005-0000-0000-000082560000}"/>
    <cellStyle name="Normal 26 4 5" xfId="22763" xr:uid="{00000000-0005-0000-0000-000083560000}"/>
    <cellStyle name="Normal 26 4 6" xfId="22764" xr:uid="{00000000-0005-0000-0000-000084560000}"/>
    <cellStyle name="Normal 26 4 7" xfId="22765" xr:uid="{00000000-0005-0000-0000-000085560000}"/>
    <cellStyle name="Normal 26 4 7 2" xfId="22766" xr:uid="{00000000-0005-0000-0000-000086560000}"/>
    <cellStyle name="Normal 26 4 8" xfId="22767" xr:uid="{00000000-0005-0000-0000-000087560000}"/>
    <cellStyle name="Normal 26 5" xfId="22768" xr:uid="{00000000-0005-0000-0000-000088560000}"/>
    <cellStyle name="Normal 26 5 2" xfId="22769" xr:uid="{00000000-0005-0000-0000-000089560000}"/>
    <cellStyle name="Normal 26 5 2 2" xfId="22770" xr:uid="{00000000-0005-0000-0000-00008A560000}"/>
    <cellStyle name="Normal 26 5 2 2 2" xfId="22771" xr:uid="{00000000-0005-0000-0000-00008B560000}"/>
    <cellStyle name="Normal 26 5 2 2 2 2" xfId="22772" xr:uid="{00000000-0005-0000-0000-00008C560000}"/>
    <cellStyle name="Normal 26 5 2 2 3" xfId="22773" xr:uid="{00000000-0005-0000-0000-00008D560000}"/>
    <cellStyle name="Normal 26 5 2 3" xfId="22774" xr:uid="{00000000-0005-0000-0000-00008E560000}"/>
    <cellStyle name="Normal 26 5 2 3 2" xfId="22775" xr:uid="{00000000-0005-0000-0000-00008F560000}"/>
    <cellStyle name="Normal 26 5 2 4" xfId="22776" xr:uid="{00000000-0005-0000-0000-000090560000}"/>
    <cellStyle name="Normal 26 5 2 5" xfId="22777" xr:uid="{00000000-0005-0000-0000-000091560000}"/>
    <cellStyle name="Normal 26 5 2 6" xfId="22778" xr:uid="{00000000-0005-0000-0000-000092560000}"/>
    <cellStyle name="Normal 26 5 2 6 2" xfId="22779" xr:uid="{00000000-0005-0000-0000-000093560000}"/>
    <cellStyle name="Normal 26 5 2 7" xfId="22780" xr:uid="{00000000-0005-0000-0000-000094560000}"/>
    <cellStyle name="Normal 26 5 3" xfId="22781" xr:uid="{00000000-0005-0000-0000-000095560000}"/>
    <cellStyle name="Normal 26 5 3 2" xfId="22782" xr:uid="{00000000-0005-0000-0000-000096560000}"/>
    <cellStyle name="Normal 26 5 3 2 2" xfId="22783" xr:uid="{00000000-0005-0000-0000-000097560000}"/>
    <cellStyle name="Normal 26 5 3 3" xfId="22784" xr:uid="{00000000-0005-0000-0000-000098560000}"/>
    <cellStyle name="Normal 26 5 4" xfId="22785" xr:uid="{00000000-0005-0000-0000-000099560000}"/>
    <cellStyle name="Normal 26 5 4 2" xfId="22786" xr:uid="{00000000-0005-0000-0000-00009A560000}"/>
    <cellStyle name="Normal 26 5 5" xfId="22787" xr:uid="{00000000-0005-0000-0000-00009B560000}"/>
    <cellStyle name="Normal 26 5 6" xfId="22788" xr:uid="{00000000-0005-0000-0000-00009C560000}"/>
    <cellStyle name="Normal 26 5 7" xfId="22789" xr:uid="{00000000-0005-0000-0000-00009D560000}"/>
    <cellStyle name="Normal 26 5 7 2" xfId="22790" xr:uid="{00000000-0005-0000-0000-00009E560000}"/>
    <cellStyle name="Normal 26 5 8" xfId="22791" xr:uid="{00000000-0005-0000-0000-00009F560000}"/>
    <cellStyle name="Normal 26 6" xfId="22792" xr:uid="{00000000-0005-0000-0000-0000A0560000}"/>
    <cellStyle name="Normal 26 6 2" xfId="22793" xr:uid="{00000000-0005-0000-0000-0000A1560000}"/>
    <cellStyle name="Normal 26 6 2 2" xfId="22794" xr:uid="{00000000-0005-0000-0000-0000A2560000}"/>
    <cellStyle name="Normal 26 6 2 2 2" xfId="22795" xr:uid="{00000000-0005-0000-0000-0000A3560000}"/>
    <cellStyle name="Normal 26 6 2 2 2 2" xfId="22796" xr:uid="{00000000-0005-0000-0000-0000A4560000}"/>
    <cellStyle name="Normal 26 6 2 2 3" xfId="22797" xr:uid="{00000000-0005-0000-0000-0000A5560000}"/>
    <cellStyle name="Normal 26 6 2 3" xfId="22798" xr:uid="{00000000-0005-0000-0000-0000A6560000}"/>
    <cellStyle name="Normal 26 6 2 3 2" xfId="22799" xr:uid="{00000000-0005-0000-0000-0000A7560000}"/>
    <cellStyle name="Normal 26 6 2 4" xfId="22800" xr:uid="{00000000-0005-0000-0000-0000A8560000}"/>
    <cellStyle name="Normal 26 6 2 5" xfId="22801" xr:uid="{00000000-0005-0000-0000-0000A9560000}"/>
    <cellStyle name="Normal 26 6 2 6" xfId="22802" xr:uid="{00000000-0005-0000-0000-0000AA560000}"/>
    <cellStyle name="Normal 26 6 2 6 2" xfId="22803" xr:uid="{00000000-0005-0000-0000-0000AB560000}"/>
    <cellStyle name="Normal 26 6 2 7" xfId="22804" xr:uid="{00000000-0005-0000-0000-0000AC560000}"/>
    <cellStyle name="Normal 26 6 3" xfId="22805" xr:uid="{00000000-0005-0000-0000-0000AD560000}"/>
    <cellStyle name="Normal 26 6 3 2" xfId="22806" xr:uid="{00000000-0005-0000-0000-0000AE560000}"/>
    <cellStyle name="Normal 26 6 3 2 2" xfId="22807" xr:uid="{00000000-0005-0000-0000-0000AF560000}"/>
    <cellStyle name="Normal 26 6 3 3" xfId="22808" xr:uid="{00000000-0005-0000-0000-0000B0560000}"/>
    <cellStyle name="Normal 26 6 4" xfId="22809" xr:uid="{00000000-0005-0000-0000-0000B1560000}"/>
    <cellStyle name="Normal 26 6 4 2" xfId="22810" xr:uid="{00000000-0005-0000-0000-0000B2560000}"/>
    <cellStyle name="Normal 26 6 5" xfId="22811" xr:uid="{00000000-0005-0000-0000-0000B3560000}"/>
    <cellStyle name="Normal 26 6 6" xfId="22812" xr:uid="{00000000-0005-0000-0000-0000B4560000}"/>
    <cellStyle name="Normal 26 6 7" xfId="22813" xr:uid="{00000000-0005-0000-0000-0000B5560000}"/>
    <cellStyle name="Normal 26 6 7 2" xfId="22814" xr:uid="{00000000-0005-0000-0000-0000B6560000}"/>
    <cellStyle name="Normal 26 6 8" xfId="22815" xr:uid="{00000000-0005-0000-0000-0000B7560000}"/>
    <cellStyle name="Normal 26 7" xfId="22816" xr:uid="{00000000-0005-0000-0000-0000B8560000}"/>
    <cellStyle name="Normal 26 7 2" xfId="22817" xr:uid="{00000000-0005-0000-0000-0000B9560000}"/>
    <cellStyle name="Normal 26 7 2 2" xfId="22818" xr:uid="{00000000-0005-0000-0000-0000BA560000}"/>
    <cellStyle name="Normal 26 7 2 2 2" xfId="22819" xr:uid="{00000000-0005-0000-0000-0000BB560000}"/>
    <cellStyle name="Normal 26 7 2 2 2 2" xfId="22820" xr:uid="{00000000-0005-0000-0000-0000BC560000}"/>
    <cellStyle name="Normal 26 7 2 2 3" xfId="22821" xr:uid="{00000000-0005-0000-0000-0000BD560000}"/>
    <cellStyle name="Normal 26 7 2 3" xfId="22822" xr:uid="{00000000-0005-0000-0000-0000BE560000}"/>
    <cellStyle name="Normal 26 7 2 3 2" xfId="22823" xr:uid="{00000000-0005-0000-0000-0000BF560000}"/>
    <cellStyle name="Normal 26 7 2 4" xfId="22824" xr:uid="{00000000-0005-0000-0000-0000C0560000}"/>
    <cellStyle name="Normal 26 7 3" xfId="22825" xr:uid="{00000000-0005-0000-0000-0000C1560000}"/>
    <cellStyle name="Normal 26 7 3 2" xfId="22826" xr:uid="{00000000-0005-0000-0000-0000C2560000}"/>
    <cellStyle name="Normal 26 7 3 2 2" xfId="22827" xr:uid="{00000000-0005-0000-0000-0000C3560000}"/>
    <cellStyle name="Normal 26 7 3 3" xfId="22828" xr:uid="{00000000-0005-0000-0000-0000C4560000}"/>
    <cellStyle name="Normal 26 7 4" xfId="22829" xr:uid="{00000000-0005-0000-0000-0000C5560000}"/>
    <cellStyle name="Normal 26 7 4 2" xfId="22830" xr:uid="{00000000-0005-0000-0000-0000C6560000}"/>
    <cellStyle name="Normal 26 7 5" xfId="22831" xr:uid="{00000000-0005-0000-0000-0000C7560000}"/>
    <cellStyle name="Normal 26 7 6" xfId="22832" xr:uid="{00000000-0005-0000-0000-0000C8560000}"/>
    <cellStyle name="Normal 26 7 7" xfId="22833" xr:uid="{00000000-0005-0000-0000-0000C9560000}"/>
    <cellStyle name="Normal 26 7 7 2" xfId="22834" xr:uid="{00000000-0005-0000-0000-0000CA560000}"/>
    <cellStyle name="Normal 26 7 8" xfId="22835" xr:uid="{00000000-0005-0000-0000-0000CB560000}"/>
    <cellStyle name="Normal 26 8" xfId="22836" xr:uid="{00000000-0005-0000-0000-0000CC560000}"/>
    <cellStyle name="Normal 26 8 2" xfId="22837" xr:uid="{00000000-0005-0000-0000-0000CD560000}"/>
    <cellStyle name="Normal 26 8 2 2" xfId="22838" xr:uid="{00000000-0005-0000-0000-0000CE560000}"/>
    <cellStyle name="Normal 26 8 2 2 2" xfId="22839" xr:uid="{00000000-0005-0000-0000-0000CF560000}"/>
    <cellStyle name="Normal 26 8 2 2 2 2" xfId="22840" xr:uid="{00000000-0005-0000-0000-0000D0560000}"/>
    <cellStyle name="Normal 26 8 2 2 3" xfId="22841" xr:uid="{00000000-0005-0000-0000-0000D1560000}"/>
    <cellStyle name="Normal 26 8 2 3" xfId="22842" xr:uid="{00000000-0005-0000-0000-0000D2560000}"/>
    <cellStyle name="Normal 26 8 2 3 2" xfId="22843" xr:uid="{00000000-0005-0000-0000-0000D3560000}"/>
    <cellStyle name="Normal 26 8 2 4" xfId="22844" xr:uid="{00000000-0005-0000-0000-0000D4560000}"/>
    <cellStyle name="Normal 26 8 3" xfId="22845" xr:uid="{00000000-0005-0000-0000-0000D5560000}"/>
    <cellStyle name="Normal 26 8 3 2" xfId="22846" xr:uid="{00000000-0005-0000-0000-0000D6560000}"/>
    <cellStyle name="Normal 26 8 3 2 2" xfId="22847" xr:uid="{00000000-0005-0000-0000-0000D7560000}"/>
    <cellStyle name="Normal 26 8 3 3" xfId="22848" xr:uid="{00000000-0005-0000-0000-0000D8560000}"/>
    <cellStyle name="Normal 26 8 4" xfId="22849" xr:uid="{00000000-0005-0000-0000-0000D9560000}"/>
    <cellStyle name="Normal 26 8 4 2" xfId="22850" xr:uid="{00000000-0005-0000-0000-0000DA560000}"/>
    <cellStyle name="Normal 26 8 5" xfId="22851" xr:uid="{00000000-0005-0000-0000-0000DB560000}"/>
    <cellStyle name="Normal 26 9" xfId="22852" xr:uid="{00000000-0005-0000-0000-0000DC560000}"/>
    <cellStyle name="Normal 26 9 2" xfId="22853" xr:uid="{00000000-0005-0000-0000-0000DD560000}"/>
    <cellStyle name="Normal 26 9 2 2" xfId="22854" xr:uid="{00000000-0005-0000-0000-0000DE560000}"/>
    <cellStyle name="Normal 26 9 2 2 2" xfId="22855" xr:uid="{00000000-0005-0000-0000-0000DF560000}"/>
    <cellStyle name="Normal 26 9 2 2 2 2" xfId="22856" xr:uid="{00000000-0005-0000-0000-0000E0560000}"/>
    <cellStyle name="Normal 26 9 2 2 3" xfId="22857" xr:uid="{00000000-0005-0000-0000-0000E1560000}"/>
    <cellStyle name="Normal 26 9 2 3" xfId="22858" xr:uid="{00000000-0005-0000-0000-0000E2560000}"/>
    <cellStyle name="Normal 26 9 2 3 2" xfId="22859" xr:uid="{00000000-0005-0000-0000-0000E3560000}"/>
    <cellStyle name="Normal 26 9 2 4" xfId="22860" xr:uid="{00000000-0005-0000-0000-0000E4560000}"/>
    <cellStyle name="Normal 26 9 3" xfId="22861" xr:uid="{00000000-0005-0000-0000-0000E5560000}"/>
    <cellStyle name="Normal 26 9 3 2" xfId="22862" xr:uid="{00000000-0005-0000-0000-0000E6560000}"/>
    <cellStyle name="Normal 26 9 3 2 2" xfId="22863" xr:uid="{00000000-0005-0000-0000-0000E7560000}"/>
    <cellStyle name="Normal 26 9 3 3" xfId="22864" xr:uid="{00000000-0005-0000-0000-0000E8560000}"/>
    <cellStyle name="Normal 26 9 4" xfId="22865" xr:uid="{00000000-0005-0000-0000-0000E9560000}"/>
    <cellStyle name="Normal 26 9 4 2" xfId="22866" xr:uid="{00000000-0005-0000-0000-0000EA560000}"/>
    <cellStyle name="Normal 26 9 5" xfId="22867" xr:uid="{00000000-0005-0000-0000-0000EB560000}"/>
    <cellStyle name="Normal 27" xfId="22868" xr:uid="{00000000-0005-0000-0000-0000EC560000}"/>
    <cellStyle name="Normal 27 10" xfId="22869" xr:uid="{00000000-0005-0000-0000-0000ED560000}"/>
    <cellStyle name="Normal 27 11" xfId="22870" xr:uid="{00000000-0005-0000-0000-0000EE560000}"/>
    <cellStyle name="Normal 27 2" xfId="22871" xr:uid="{00000000-0005-0000-0000-0000EF560000}"/>
    <cellStyle name="Normal 27 2 2" xfId="22872" xr:uid="{00000000-0005-0000-0000-0000F0560000}"/>
    <cellStyle name="Normal 27 2 2 2" xfId="22873" xr:uid="{00000000-0005-0000-0000-0000F1560000}"/>
    <cellStyle name="Normal 27 2 2 3" xfId="22874" xr:uid="{00000000-0005-0000-0000-0000F2560000}"/>
    <cellStyle name="Normal 27 2 2 3 2" xfId="22875" xr:uid="{00000000-0005-0000-0000-0000F3560000}"/>
    <cellStyle name="Normal 27 2 2 4" xfId="22876" xr:uid="{00000000-0005-0000-0000-0000F4560000}"/>
    <cellStyle name="Normal 27 2 3" xfId="22877" xr:uid="{00000000-0005-0000-0000-0000F5560000}"/>
    <cellStyle name="Normal 27 2 4" xfId="22878" xr:uid="{00000000-0005-0000-0000-0000F6560000}"/>
    <cellStyle name="Normal 27 2 4 2" xfId="22879" xr:uid="{00000000-0005-0000-0000-0000F7560000}"/>
    <cellStyle name="Normal 27 2 5" xfId="22880" xr:uid="{00000000-0005-0000-0000-0000F8560000}"/>
    <cellStyle name="Normal 27 2 6" xfId="22881" xr:uid="{00000000-0005-0000-0000-0000F9560000}"/>
    <cellStyle name="Normal 27 3" xfId="22882" xr:uid="{00000000-0005-0000-0000-0000FA560000}"/>
    <cellStyle name="Normal 27 3 2" xfId="22883" xr:uid="{00000000-0005-0000-0000-0000FB560000}"/>
    <cellStyle name="Normal 27 3 2 2" xfId="22884" xr:uid="{00000000-0005-0000-0000-0000FC560000}"/>
    <cellStyle name="Normal 27 3 2 2 2" xfId="22885" xr:uid="{00000000-0005-0000-0000-0000FD560000}"/>
    <cellStyle name="Normal 27 3 2 3" xfId="22886" xr:uid="{00000000-0005-0000-0000-0000FE560000}"/>
    <cellStyle name="Normal 27 3 3" xfId="22887" xr:uid="{00000000-0005-0000-0000-0000FF560000}"/>
    <cellStyle name="Normal 27 3 4" xfId="22888" xr:uid="{00000000-0005-0000-0000-000000570000}"/>
    <cellStyle name="Normal 27 3 4 2" xfId="22889" xr:uid="{00000000-0005-0000-0000-000001570000}"/>
    <cellStyle name="Normal 27 3 5" xfId="22890" xr:uid="{00000000-0005-0000-0000-000002570000}"/>
    <cellStyle name="Normal 27 4" xfId="22891" xr:uid="{00000000-0005-0000-0000-000003570000}"/>
    <cellStyle name="Normal 27 4 2" xfId="22892" xr:uid="{00000000-0005-0000-0000-000004570000}"/>
    <cellStyle name="Normal 27 4 2 2" xfId="22893" xr:uid="{00000000-0005-0000-0000-000005570000}"/>
    <cellStyle name="Normal 27 4 2 2 2" xfId="22894" xr:uid="{00000000-0005-0000-0000-000006570000}"/>
    <cellStyle name="Normal 27 4 2 3" xfId="22895" xr:uid="{00000000-0005-0000-0000-000007570000}"/>
    <cellStyle name="Normal 27 4 3" xfId="22896" xr:uid="{00000000-0005-0000-0000-000008570000}"/>
    <cellStyle name="Normal 27 4 3 2" xfId="22897" xr:uid="{00000000-0005-0000-0000-000009570000}"/>
    <cellStyle name="Normal 27 4 4" xfId="22898" xr:uid="{00000000-0005-0000-0000-00000A570000}"/>
    <cellStyle name="Normal 27 5" xfId="22899" xr:uid="{00000000-0005-0000-0000-00000B570000}"/>
    <cellStyle name="Normal 27 5 2" xfId="22900" xr:uid="{00000000-0005-0000-0000-00000C570000}"/>
    <cellStyle name="Normal 27 5 2 2" xfId="22901" xr:uid="{00000000-0005-0000-0000-00000D570000}"/>
    <cellStyle name="Normal 27 5 2 2 2" xfId="22902" xr:uid="{00000000-0005-0000-0000-00000E570000}"/>
    <cellStyle name="Normal 27 5 2 3" xfId="22903" xr:uid="{00000000-0005-0000-0000-00000F570000}"/>
    <cellStyle name="Normal 27 5 3" xfId="22904" xr:uid="{00000000-0005-0000-0000-000010570000}"/>
    <cellStyle name="Normal 27 5 3 2" xfId="22905" xr:uid="{00000000-0005-0000-0000-000011570000}"/>
    <cellStyle name="Normal 27 5 4" xfId="22906" xr:uid="{00000000-0005-0000-0000-000012570000}"/>
    <cellStyle name="Normal 27 6" xfId="22907" xr:uid="{00000000-0005-0000-0000-000013570000}"/>
    <cellStyle name="Normal 27 6 2" xfId="22908" xr:uid="{00000000-0005-0000-0000-000014570000}"/>
    <cellStyle name="Normal 27 6 2 2" xfId="22909" xr:uid="{00000000-0005-0000-0000-000015570000}"/>
    <cellStyle name="Normal 27 6 2 2 2" xfId="22910" xr:uid="{00000000-0005-0000-0000-000016570000}"/>
    <cellStyle name="Normal 27 6 2 3" xfId="22911" xr:uid="{00000000-0005-0000-0000-000017570000}"/>
    <cellStyle name="Normal 27 6 3" xfId="22912" xr:uid="{00000000-0005-0000-0000-000018570000}"/>
    <cellStyle name="Normal 27 6 3 2" xfId="22913" xr:uid="{00000000-0005-0000-0000-000019570000}"/>
    <cellStyle name="Normal 27 6 4" xfId="22914" xr:uid="{00000000-0005-0000-0000-00001A570000}"/>
    <cellStyle name="Normal 27 7" xfId="22915" xr:uid="{00000000-0005-0000-0000-00001B570000}"/>
    <cellStyle name="Normal 27 7 2" xfId="22916" xr:uid="{00000000-0005-0000-0000-00001C570000}"/>
    <cellStyle name="Normal 27 7 2 2" xfId="22917" xr:uid="{00000000-0005-0000-0000-00001D570000}"/>
    <cellStyle name="Normal 27 7 3" xfId="22918" xr:uid="{00000000-0005-0000-0000-00001E570000}"/>
    <cellStyle name="Normal 27 8" xfId="22919" xr:uid="{00000000-0005-0000-0000-00001F570000}"/>
    <cellStyle name="Normal 27 9" xfId="22920" xr:uid="{00000000-0005-0000-0000-000020570000}"/>
    <cellStyle name="Normal 27 9 2" xfId="22921" xr:uid="{00000000-0005-0000-0000-000021570000}"/>
    <cellStyle name="Normal 28" xfId="22922" xr:uid="{00000000-0005-0000-0000-000022570000}"/>
    <cellStyle name="Normal 28 10" xfId="22923" xr:uid="{00000000-0005-0000-0000-000023570000}"/>
    <cellStyle name="Normal 28 11" xfId="22924" xr:uid="{00000000-0005-0000-0000-000024570000}"/>
    <cellStyle name="Normal 28 2" xfId="22925" xr:uid="{00000000-0005-0000-0000-000025570000}"/>
    <cellStyle name="Normal 28 2 2" xfId="22926" xr:uid="{00000000-0005-0000-0000-000026570000}"/>
    <cellStyle name="Normal 28 2 2 2" xfId="22927" xr:uid="{00000000-0005-0000-0000-000027570000}"/>
    <cellStyle name="Normal 28 2 2 2 2" xfId="22928" xr:uid="{00000000-0005-0000-0000-000028570000}"/>
    <cellStyle name="Normal 28 2 2 3" xfId="22929" xr:uid="{00000000-0005-0000-0000-000029570000}"/>
    <cellStyle name="Normal 28 2 3" xfId="22930" xr:uid="{00000000-0005-0000-0000-00002A570000}"/>
    <cellStyle name="Normal 28 2 4" xfId="22931" xr:uid="{00000000-0005-0000-0000-00002B570000}"/>
    <cellStyle name="Normal 28 2 4 2" xfId="22932" xr:uid="{00000000-0005-0000-0000-00002C570000}"/>
    <cellStyle name="Normal 28 2 5" xfId="22933" xr:uid="{00000000-0005-0000-0000-00002D570000}"/>
    <cellStyle name="Normal 28 2 6" xfId="22934" xr:uid="{00000000-0005-0000-0000-00002E570000}"/>
    <cellStyle name="Normal 28 3" xfId="22935" xr:uid="{00000000-0005-0000-0000-00002F570000}"/>
    <cellStyle name="Normal 28 3 2" xfId="22936" xr:uid="{00000000-0005-0000-0000-000030570000}"/>
    <cellStyle name="Normal 28 3 2 2" xfId="22937" xr:uid="{00000000-0005-0000-0000-000031570000}"/>
    <cellStyle name="Normal 28 3 2 2 2" xfId="22938" xr:uid="{00000000-0005-0000-0000-000032570000}"/>
    <cellStyle name="Normal 28 3 2 3" xfId="22939" xr:uid="{00000000-0005-0000-0000-000033570000}"/>
    <cellStyle name="Normal 28 3 3" xfId="22940" xr:uid="{00000000-0005-0000-0000-000034570000}"/>
    <cellStyle name="Normal 28 3 3 2" xfId="22941" xr:uid="{00000000-0005-0000-0000-000035570000}"/>
    <cellStyle name="Normal 28 3 4" xfId="22942" xr:uid="{00000000-0005-0000-0000-000036570000}"/>
    <cellStyle name="Normal 28 4" xfId="22943" xr:uid="{00000000-0005-0000-0000-000037570000}"/>
    <cellStyle name="Normal 28 4 2" xfId="22944" xr:uid="{00000000-0005-0000-0000-000038570000}"/>
    <cellStyle name="Normal 28 4 2 2" xfId="22945" xr:uid="{00000000-0005-0000-0000-000039570000}"/>
    <cellStyle name="Normal 28 4 2 2 2" xfId="22946" xr:uid="{00000000-0005-0000-0000-00003A570000}"/>
    <cellStyle name="Normal 28 4 2 3" xfId="22947" xr:uid="{00000000-0005-0000-0000-00003B570000}"/>
    <cellStyle name="Normal 28 4 3" xfId="22948" xr:uid="{00000000-0005-0000-0000-00003C570000}"/>
    <cellStyle name="Normal 28 4 3 2" xfId="22949" xr:uid="{00000000-0005-0000-0000-00003D570000}"/>
    <cellStyle name="Normal 28 4 4" xfId="22950" xr:uid="{00000000-0005-0000-0000-00003E570000}"/>
    <cellStyle name="Normal 28 5" xfId="22951" xr:uid="{00000000-0005-0000-0000-00003F570000}"/>
    <cellStyle name="Normal 28 5 2" xfId="22952" xr:uid="{00000000-0005-0000-0000-000040570000}"/>
    <cellStyle name="Normal 28 5 2 2" xfId="22953" xr:uid="{00000000-0005-0000-0000-000041570000}"/>
    <cellStyle name="Normal 28 5 2 2 2" xfId="22954" xr:uid="{00000000-0005-0000-0000-000042570000}"/>
    <cellStyle name="Normal 28 5 2 3" xfId="22955" xr:uid="{00000000-0005-0000-0000-000043570000}"/>
    <cellStyle name="Normal 28 5 3" xfId="22956" xr:uid="{00000000-0005-0000-0000-000044570000}"/>
    <cellStyle name="Normal 28 5 3 2" xfId="22957" xr:uid="{00000000-0005-0000-0000-000045570000}"/>
    <cellStyle name="Normal 28 5 4" xfId="22958" xr:uid="{00000000-0005-0000-0000-000046570000}"/>
    <cellStyle name="Normal 28 6" xfId="22959" xr:uid="{00000000-0005-0000-0000-000047570000}"/>
    <cellStyle name="Normal 28 6 2" xfId="22960" xr:uid="{00000000-0005-0000-0000-000048570000}"/>
    <cellStyle name="Normal 28 6 2 2" xfId="22961" xr:uid="{00000000-0005-0000-0000-000049570000}"/>
    <cellStyle name="Normal 28 6 2 2 2" xfId="22962" xr:uid="{00000000-0005-0000-0000-00004A570000}"/>
    <cellStyle name="Normal 28 6 2 3" xfId="22963" xr:uid="{00000000-0005-0000-0000-00004B570000}"/>
    <cellStyle name="Normal 28 6 3" xfId="22964" xr:uid="{00000000-0005-0000-0000-00004C570000}"/>
    <cellStyle name="Normal 28 6 3 2" xfId="22965" xr:uid="{00000000-0005-0000-0000-00004D570000}"/>
    <cellStyle name="Normal 28 6 4" xfId="22966" xr:uid="{00000000-0005-0000-0000-00004E570000}"/>
    <cellStyle name="Normal 28 7" xfId="22967" xr:uid="{00000000-0005-0000-0000-00004F570000}"/>
    <cellStyle name="Normal 28 7 2" xfId="22968" xr:uid="{00000000-0005-0000-0000-000050570000}"/>
    <cellStyle name="Normal 28 7 2 2" xfId="22969" xr:uid="{00000000-0005-0000-0000-000051570000}"/>
    <cellStyle name="Normal 28 7 3" xfId="22970" xr:uid="{00000000-0005-0000-0000-000052570000}"/>
    <cellStyle name="Normal 28 8" xfId="22971" xr:uid="{00000000-0005-0000-0000-000053570000}"/>
    <cellStyle name="Normal 28 9" xfId="22972" xr:uid="{00000000-0005-0000-0000-000054570000}"/>
    <cellStyle name="Normal 28 9 2" xfId="22973" xr:uid="{00000000-0005-0000-0000-000055570000}"/>
    <cellStyle name="Normal 29" xfId="22974" xr:uid="{00000000-0005-0000-0000-000056570000}"/>
    <cellStyle name="Normal 29 10" xfId="22975" xr:uid="{00000000-0005-0000-0000-000057570000}"/>
    <cellStyle name="Normal 29 11" xfId="22976" xr:uid="{00000000-0005-0000-0000-000058570000}"/>
    <cellStyle name="Normal 29 2" xfId="22977" xr:uid="{00000000-0005-0000-0000-000059570000}"/>
    <cellStyle name="Normal 29 2 2" xfId="22978" xr:uid="{00000000-0005-0000-0000-00005A570000}"/>
    <cellStyle name="Normal 29 2 2 2" xfId="22979" xr:uid="{00000000-0005-0000-0000-00005B570000}"/>
    <cellStyle name="Normal 29 2 2 2 2" xfId="22980" xr:uid="{00000000-0005-0000-0000-00005C570000}"/>
    <cellStyle name="Normal 29 2 2 3" xfId="22981" xr:uid="{00000000-0005-0000-0000-00005D570000}"/>
    <cellStyle name="Normal 29 2 3" xfId="22982" xr:uid="{00000000-0005-0000-0000-00005E570000}"/>
    <cellStyle name="Normal 29 2 4" xfId="22983" xr:uid="{00000000-0005-0000-0000-00005F570000}"/>
    <cellStyle name="Normal 29 2 4 2" xfId="22984" xr:uid="{00000000-0005-0000-0000-000060570000}"/>
    <cellStyle name="Normal 29 2 5" xfId="22985" xr:uid="{00000000-0005-0000-0000-000061570000}"/>
    <cellStyle name="Normal 29 2 6" xfId="22986" xr:uid="{00000000-0005-0000-0000-000062570000}"/>
    <cellStyle name="Normal 29 3" xfId="22987" xr:uid="{00000000-0005-0000-0000-000063570000}"/>
    <cellStyle name="Normal 29 3 2" xfId="22988" xr:uid="{00000000-0005-0000-0000-000064570000}"/>
    <cellStyle name="Normal 29 3 2 2" xfId="22989" xr:uid="{00000000-0005-0000-0000-000065570000}"/>
    <cellStyle name="Normal 29 3 2 2 2" xfId="22990" xr:uid="{00000000-0005-0000-0000-000066570000}"/>
    <cellStyle name="Normal 29 3 2 3" xfId="22991" xr:uid="{00000000-0005-0000-0000-000067570000}"/>
    <cellStyle name="Normal 29 3 3" xfId="22992" xr:uid="{00000000-0005-0000-0000-000068570000}"/>
    <cellStyle name="Normal 29 3 3 2" xfId="22993" xr:uid="{00000000-0005-0000-0000-000069570000}"/>
    <cellStyle name="Normal 29 3 4" xfId="22994" xr:uid="{00000000-0005-0000-0000-00006A570000}"/>
    <cellStyle name="Normal 29 4" xfId="22995" xr:uid="{00000000-0005-0000-0000-00006B570000}"/>
    <cellStyle name="Normal 29 4 2" xfId="22996" xr:uid="{00000000-0005-0000-0000-00006C570000}"/>
    <cellStyle name="Normal 29 4 2 2" xfId="22997" xr:uid="{00000000-0005-0000-0000-00006D570000}"/>
    <cellStyle name="Normal 29 4 2 2 2" xfId="22998" xr:uid="{00000000-0005-0000-0000-00006E570000}"/>
    <cellStyle name="Normal 29 4 2 3" xfId="22999" xr:uid="{00000000-0005-0000-0000-00006F570000}"/>
    <cellStyle name="Normal 29 4 3" xfId="23000" xr:uid="{00000000-0005-0000-0000-000070570000}"/>
    <cellStyle name="Normal 29 4 3 2" xfId="23001" xr:uid="{00000000-0005-0000-0000-000071570000}"/>
    <cellStyle name="Normal 29 4 4" xfId="23002" xr:uid="{00000000-0005-0000-0000-000072570000}"/>
    <cellStyle name="Normal 29 5" xfId="23003" xr:uid="{00000000-0005-0000-0000-000073570000}"/>
    <cellStyle name="Normal 29 5 2" xfId="23004" xr:uid="{00000000-0005-0000-0000-000074570000}"/>
    <cellStyle name="Normal 29 5 2 2" xfId="23005" xr:uid="{00000000-0005-0000-0000-000075570000}"/>
    <cellStyle name="Normal 29 5 2 2 2" xfId="23006" xr:uid="{00000000-0005-0000-0000-000076570000}"/>
    <cellStyle name="Normal 29 5 2 3" xfId="23007" xr:uid="{00000000-0005-0000-0000-000077570000}"/>
    <cellStyle name="Normal 29 5 3" xfId="23008" xr:uid="{00000000-0005-0000-0000-000078570000}"/>
    <cellStyle name="Normal 29 5 3 2" xfId="23009" xr:uid="{00000000-0005-0000-0000-000079570000}"/>
    <cellStyle name="Normal 29 5 4" xfId="23010" xr:uid="{00000000-0005-0000-0000-00007A570000}"/>
    <cellStyle name="Normal 29 6" xfId="23011" xr:uid="{00000000-0005-0000-0000-00007B570000}"/>
    <cellStyle name="Normal 29 6 2" xfId="23012" xr:uid="{00000000-0005-0000-0000-00007C570000}"/>
    <cellStyle name="Normal 29 6 2 2" xfId="23013" xr:uid="{00000000-0005-0000-0000-00007D570000}"/>
    <cellStyle name="Normal 29 6 2 2 2" xfId="23014" xr:uid="{00000000-0005-0000-0000-00007E570000}"/>
    <cellStyle name="Normal 29 6 2 3" xfId="23015" xr:uid="{00000000-0005-0000-0000-00007F570000}"/>
    <cellStyle name="Normal 29 6 3" xfId="23016" xr:uid="{00000000-0005-0000-0000-000080570000}"/>
    <cellStyle name="Normal 29 6 3 2" xfId="23017" xr:uid="{00000000-0005-0000-0000-000081570000}"/>
    <cellStyle name="Normal 29 6 4" xfId="23018" xr:uid="{00000000-0005-0000-0000-000082570000}"/>
    <cellStyle name="Normal 29 7" xfId="23019" xr:uid="{00000000-0005-0000-0000-000083570000}"/>
    <cellStyle name="Normal 29 7 2" xfId="23020" xr:uid="{00000000-0005-0000-0000-000084570000}"/>
    <cellStyle name="Normal 29 7 2 2" xfId="23021" xr:uid="{00000000-0005-0000-0000-000085570000}"/>
    <cellStyle name="Normal 29 7 3" xfId="23022" xr:uid="{00000000-0005-0000-0000-000086570000}"/>
    <cellStyle name="Normal 29 8" xfId="23023" xr:uid="{00000000-0005-0000-0000-000087570000}"/>
    <cellStyle name="Normal 29 9" xfId="23024" xr:uid="{00000000-0005-0000-0000-000088570000}"/>
    <cellStyle name="Normal 29 9 2" xfId="23025" xr:uid="{00000000-0005-0000-0000-000089570000}"/>
    <cellStyle name="Normal 3" xfId="592" xr:uid="{00000000-0005-0000-0000-00008A570000}"/>
    <cellStyle name="Normal 3 10" xfId="23026" xr:uid="{00000000-0005-0000-0000-00008B570000}"/>
    <cellStyle name="Normal 3 10 2" xfId="23027" xr:uid="{00000000-0005-0000-0000-00008C570000}"/>
    <cellStyle name="Normal 3 10 2 2" xfId="23028" xr:uid="{00000000-0005-0000-0000-00008D570000}"/>
    <cellStyle name="Normal 3 10 2 2 2" xfId="23029" xr:uid="{00000000-0005-0000-0000-00008E570000}"/>
    <cellStyle name="Normal 3 10 2 3" xfId="23030" xr:uid="{00000000-0005-0000-0000-00008F570000}"/>
    <cellStyle name="Normal 3 10 3" xfId="23031" xr:uid="{00000000-0005-0000-0000-000090570000}"/>
    <cellStyle name="Normal 3 10 3 2" xfId="23032" xr:uid="{00000000-0005-0000-0000-000091570000}"/>
    <cellStyle name="Normal 3 10 4" xfId="23033" xr:uid="{00000000-0005-0000-0000-000092570000}"/>
    <cellStyle name="Normal 3 10 5" xfId="23034" xr:uid="{00000000-0005-0000-0000-000093570000}"/>
    <cellStyle name="Normal 3 11" xfId="23035" xr:uid="{00000000-0005-0000-0000-000094570000}"/>
    <cellStyle name="Normal 3 11 2" xfId="23036" xr:uid="{00000000-0005-0000-0000-000095570000}"/>
    <cellStyle name="Normal 3 11 2 2" xfId="23037" xr:uid="{00000000-0005-0000-0000-000096570000}"/>
    <cellStyle name="Normal 3 11 2 2 2" xfId="23038" xr:uid="{00000000-0005-0000-0000-000097570000}"/>
    <cellStyle name="Normal 3 11 2 3" xfId="23039" xr:uid="{00000000-0005-0000-0000-000098570000}"/>
    <cellStyle name="Normal 3 11 3" xfId="23040" xr:uid="{00000000-0005-0000-0000-000099570000}"/>
    <cellStyle name="Normal 3 11 3 2" xfId="23041" xr:uid="{00000000-0005-0000-0000-00009A570000}"/>
    <cellStyle name="Normal 3 11 4" xfId="23042" xr:uid="{00000000-0005-0000-0000-00009B570000}"/>
    <cellStyle name="Normal 3 12" xfId="23043" xr:uid="{00000000-0005-0000-0000-00009C570000}"/>
    <cellStyle name="Normal 3 12 2" xfId="23044" xr:uid="{00000000-0005-0000-0000-00009D570000}"/>
    <cellStyle name="Normal 3 12 2 2" xfId="23045" xr:uid="{00000000-0005-0000-0000-00009E570000}"/>
    <cellStyle name="Normal 3 12 2 2 2" xfId="23046" xr:uid="{00000000-0005-0000-0000-00009F570000}"/>
    <cellStyle name="Normal 3 12 2 3" xfId="23047" xr:uid="{00000000-0005-0000-0000-0000A0570000}"/>
    <cellStyle name="Normal 3 12 3" xfId="23048" xr:uid="{00000000-0005-0000-0000-0000A1570000}"/>
    <cellStyle name="Normal 3 12 3 2" xfId="23049" xr:uid="{00000000-0005-0000-0000-0000A2570000}"/>
    <cellStyle name="Normal 3 12 4" xfId="23050" xr:uid="{00000000-0005-0000-0000-0000A3570000}"/>
    <cellStyle name="Normal 3 13" xfId="23051" xr:uid="{00000000-0005-0000-0000-0000A4570000}"/>
    <cellStyle name="Normal 3 13 2" xfId="23052" xr:uid="{00000000-0005-0000-0000-0000A5570000}"/>
    <cellStyle name="Normal 3 13 2 2" xfId="23053" xr:uid="{00000000-0005-0000-0000-0000A6570000}"/>
    <cellStyle name="Normal 3 13 3" xfId="23054" xr:uid="{00000000-0005-0000-0000-0000A7570000}"/>
    <cellStyle name="Normal 3 14" xfId="23055" xr:uid="{00000000-0005-0000-0000-0000A8570000}"/>
    <cellStyle name="Normal 3 14 2" xfId="23056" xr:uid="{00000000-0005-0000-0000-0000A9570000}"/>
    <cellStyle name="Normal 3 14 2 2" xfId="23057" xr:uid="{00000000-0005-0000-0000-0000AA570000}"/>
    <cellStyle name="Normal 3 14 3" xfId="23058" xr:uid="{00000000-0005-0000-0000-0000AB570000}"/>
    <cellStyle name="Normal 3 15" xfId="23059" xr:uid="{00000000-0005-0000-0000-0000AC570000}"/>
    <cellStyle name="Normal 3 15 2" xfId="23060" xr:uid="{00000000-0005-0000-0000-0000AD570000}"/>
    <cellStyle name="Normal 3 15 2 2" xfId="23061" xr:uid="{00000000-0005-0000-0000-0000AE570000}"/>
    <cellStyle name="Normal 3 15 3" xfId="23062" xr:uid="{00000000-0005-0000-0000-0000AF570000}"/>
    <cellStyle name="Normal 3 16" xfId="23063" xr:uid="{00000000-0005-0000-0000-0000B0570000}"/>
    <cellStyle name="Normal 3 16 2" xfId="23064" xr:uid="{00000000-0005-0000-0000-0000B1570000}"/>
    <cellStyle name="Normal 3 16 2 2" xfId="23065" xr:uid="{00000000-0005-0000-0000-0000B2570000}"/>
    <cellStyle name="Normal 3 16 3" xfId="23066" xr:uid="{00000000-0005-0000-0000-0000B3570000}"/>
    <cellStyle name="Normal 3 17" xfId="23067" xr:uid="{00000000-0005-0000-0000-0000B4570000}"/>
    <cellStyle name="Normal 3 18" xfId="23068" xr:uid="{00000000-0005-0000-0000-0000B5570000}"/>
    <cellStyle name="Normal 3 18 2" xfId="23069" xr:uid="{00000000-0005-0000-0000-0000B6570000}"/>
    <cellStyle name="Normal 3 18 2 2" xfId="23070" xr:uid="{00000000-0005-0000-0000-0000B7570000}"/>
    <cellStyle name="Normal 3 18 3" xfId="23071" xr:uid="{00000000-0005-0000-0000-0000B8570000}"/>
    <cellStyle name="Normal 3 19" xfId="23072" xr:uid="{00000000-0005-0000-0000-0000B9570000}"/>
    <cellStyle name="Normal 3 19 2" xfId="23073" xr:uid="{00000000-0005-0000-0000-0000BA570000}"/>
    <cellStyle name="Normal 3 19 2 2" xfId="23074" xr:uid="{00000000-0005-0000-0000-0000BB570000}"/>
    <cellStyle name="Normal 3 19 3" xfId="23075" xr:uid="{00000000-0005-0000-0000-0000BC570000}"/>
    <cellStyle name="Normal 3 2" xfId="23076" xr:uid="{00000000-0005-0000-0000-0000BD570000}"/>
    <cellStyle name="Normal 3 2 10" xfId="23077" xr:uid="{00000000-0005-0000-0000-0000BE570000}"/>
    <cellStyle name="Normal 3 2 11" xfId="23078" xr:uid="{00000000-0005-0000-0000-0000BF570000}"/>
    <cellStyle name="Normal 3 2 11 2" xfId="23079" xr:uid="{00000000-0005-0000-0000-0000C0570000}"/>
    <cellStyle name="Normal 3 2 12" xfId="23080" xr:uid="{00000000-0005-0000-0000-0000C1570000}"/>
    <cellStyle name="Normal 3 2 13" xfId="23081" xr:uid="{00000000-0005-0000-0000-0000C2570000}"/>
    <cellStyle name="Normal 3 2 2" xfId="23082" xr:uid="{00000000-0005-0000-0000-0000C3570000}"/>
    <cellStyle name="Normal 3 2 2 10" xfId="23083" xr:uid="{00000000-0005-0000-0000-0000C4570000}"/>
    <cellStyle name="Normal 3 2 2 2" xfId="23084" xr:uid="{00000000-0005-0000-0000-0000C5570000}"/>
    <cellStyle name="Normal 3 2 2 2 2" xfId="23085" xr:uid="{00000000-0005-0000-0000-0000C6570000}"/>
    <cellStyle name="Normal 3 2 2 2 2 2" xfId="23086" xr:uid="{00000000-0005-0000-0000-0000C7570000}"/>
    <cellStyle name="Normal 3 2 2 2 2 2 2" xfId="23087" xr:uid="{00000000-0005-0000-0000-0000C8570000}"/>
    <cellStyle name="Normal 3 2 2 2 2 3" xfId="23088" xr:uid="{00000000-0005-0000-0000-0000C9570000}"/>
    <cellStyle name="Normal 3 2 2 2 3" xfId="23089" xr:uid="{00000000-0005-0000-0000-0000CA570000}"/>
    <cellStyle name="Normal 3 2 2 2 3 2" xfId="23090" xr:uid="{00000000-0005-0000-0000-0000CB570000}"/>
    <cellStyle name="Normal 3 2 2 2 4" xfId="23091" xr:uid="{00000000-0005-0000-0000-0000CC570000}"/>
    <cellStyle name="Normal 3 2 2 2 5" xfId="23092" xr:uid="{00000000-0005-0000-0000-0000CD570000}"/>
    <cellStyle name="Normal 3 2 2 3" xfId="23093" xr:uid="{00000000-0005-0000-0000-0000CE570000}"/>
    <cellStyle name="Normal 3 2 2 3 2" xfId="23094" xr:uid="{00000000-0005-0000-0000-0000CF570000}"/>
    <cellStyle name="Normal 3 2 2 3 2 2" xfId="23095" xr:uid="{00000000-0005-0000-0000-0000D0570000}"/>
    <cellStyle name="Normal 3 2 2 3 2 2 2" xfId="23096" xr:uid="{00000000-0005-0000-0000-0000D1570000}"/>
    <cellStyle name="Normal 3 2 2 3 2 3" xfId="23097" xr:uid="{00000000-0005-0000-0000-0000D2570000}"/>
    <cellStyle name="Normal 3 2 2 3 3" xfId="23098" xr:uid="{00000000-0005-0000-0000-0000D3570000}"/>
    <cellStyle name="Normal 3 2 2 3 3 2" xfId="23099" xr:uid="{00000000-0005-0000-0000-0000D4570000}"/>
    <cellStyle name="Normal 3 2 2 3 4" xfId="23100" xr:uid="{00000000-0005-0000-0000-0000D5570000}"/>
    <cellStyle name="Normal 3 2 2 4" xfId="23101" xr:uid="{00000000-0005-0000-0000-0000D6570000}"/>
    <cellStyle name="Normal 3 2 2 4 2" xfId="23102" xr:uid="{00000000-0005-0000-0000-0000D7570000}"/>
    <cellStyle name="Normal 3 2 2 4 2 2" xfId="23103" xr:uid="{00000000-0005-0000-0000-0000D8570000}"/>
    <cellStyle name="Normal 3 2 2 4 2 2 2" xfId="23104" xr:uid="{00000000-0005-0000-0000-0000D9570000}"/>
    <cellStyle name="Normal 3 2 2 4 2 3" xfId="23105" xr:uid="{00000000-0005-0000-0000-0000DA570000}"/>
    <cellStyle name="Normal 3 2 2 4 3" xfId="23106" xr:uid="{00000000-0005-0000-0000-0000DB570000}"/>
    <cellStyle name="Normal 3 2 2 4 3 2" xfId="23107" xr:uid="{00000000-0005-0000-0000-0000DC570000}"/>
    <cellStyle name="Normal 3 2 2 4 4" xfId="23108" xr:uid="{00000000-0005-0000-0000-0000DD570000}"/>
    <cellStyle name="Normal 3 2 2 5" xfId="23109" xr:uid="{00000000-0005-0000-0000-0000DE570000}"/>
    <cellStyle name="Normal 3 2 2 5 2" xfId="23110" xr:uid="{00000000-0005-0000-0000-0000DF570000}"/>
    <cellStyle name="Normal 3 2 2 5 2 2" xfId="23111" xr:uid="{00000000-0005-0000-0000-0000E0570000}"/>
    <cellStyle name="Normal 3 2 2 5 2 2 2" xfId="23112" xr:uid="{00000000-0005-0000-0000-0000E1570000}"/>
    <cellStyle name="Normal 3 2 2 5 2 3" xfId="23113" xr:uid="{00000000-0005-0000-0000-0000E2570000}"/>
    <cellStyle name="Normal 3 2 2 5 3" xfId="23114" xr:uid="{00000000-0005-0000-0000-0000E3570000}"/>
    <cellStyle name="Normal 3 2 2 5 3 2" xfId="23115" xr:uid="{00000000-0005-0000-0000-0000E4570000}"/>
    <cellStyle name="Normal 3 2 2 5 4" xfId="23116" xr:uid="{00000000-0005-0000-0000-0000E5570000}"/>
    <cellStyle name="Normal 3 2 2 6" xfId="23117" xr:uid="{00000000-0005-0000-0000-0000E6570000}"/>
    <cellStyle name="Normal 3 2 2 6 2" xfId="23118" xr:uid="{00000000-0005-0000-0000-0000E7570000}"/>
    <cellStyle name="Normal 3 2 2 6 2 2" xfId="23119" xr:uid="{00000000-0005-0000-0000-0000E8570000}"/>
    <cellStyle name="Normal 3 2 2 6 2 2 2" xfId="23120" xr:uid="{00000000-0005-0000-0000-0000E9570000}"/>
    <cellStyle name="Normal 3 2 2 6 2 3" xfId="23121" xr:uid="{00000000-0005-0000-0000-0000EA570000}"/>
    <cellStyle name="Normal 3 2 2 6 3" xfId="23122" xr:uid="{00000000-0005-0000-0000-0000EB570000}"/>
    <cellStyle name="Normal 3 2 2 6 3 2" xfId="23123" xr:uid="{00000000-0005-0000-0000-0000EC570000}"/>
    <cellStyle name="Normal 3 2 2 6 4" xfId="23124" xr:uid="{00000000-0005-0000-0000-0000ED570000}"/>
    <cellStyle name="Normal 3 2 2 7" xfId="23125" xr:uid="{00000000-0005-0000-0000-0000EE570000}"/>
    <cellStyle name="Normal 3 2 2 7 2" xfId="23126" xr:uid="{00000000-0005-0000-0000-0000EF570000}"/>
    <cellStyle name="Normal 3 2 2 7 2 2" xfId="23127" xr:uid="{00000000-0005-0000-0000-0000F0570000}"/>
    <cellStyle name="Normal 3 2 2 7 3" xfId="23128" xr:uid="{00000000-0005-0000-0000-0000F1570000}"/>
    <cellStyle name="Normal 3 2 2 8" xfId="23129" xr:uid="{00000000-0005-0000-0000-0000F2570000}"/>
    <cellStyle name="Normal 3 2 2 8 2" xfId="23130" xr:uid="{00000000-0005-0000-0000-0000F3570000}"/>
    <cellStyle name="Normal 3 2 2 9" xfId="23131" xr:uid="{00000000-0005-0000-0000-0000F4570000}"/>
    <cellStyle name="Normal 3 2 3" xfId="23132" xr:uid="{00000000-0005-0000-0000-0000F5570000}"/>
    <cellStyle name="Normal 3 2 3 10" xfId="23133" xr:uid="{00000000-0005-0000-0000-0000F6570000}"/>
    <cellStyle name="Normal 3 2 3 2" xfId="23134" xr:uid="{00000000-0005-0000-0000-0000F7570000}"/>
    <cellStyle name="Normal 3 2 3 2 2" xfId="23135" xr:uid="{00000000-0005-0000-0000-0000F8570000}"/>
    <cellStyle name="Normal 3 2 3 2 2 2" xfId="23136" xr:uid="{00000000-0005-0000-0000-0000F9570000}"/>
    <cellStyle name="Normal 3 2 3 2 2 2 2" xfId="23137" xr:uid="{00000000-0005-0000-0000-0000FA570000}"/>
    <cellStyle name="Normal 3 2 3 2 2 3" xfId="23138" xr:uid="{00000000-0005-0000-0000-0000FB570000}"/>
    <cellStyle name="Normal 3 2 3 2 3" xfId="23139" xr:uid="{00000000-0005-0000-0000-0000FC570000}"/>
    <cellStyle name="Normal 3 2 3 2 3 2" xfId="23140" xr:uid="{00000000-0005-0000-0000-0000FD570000}"/>
    <cellStyle name="Normal 3 2 3 2 4" xfId="23141" xr:uid="{00000000-0005-0000-0000-0000FE570000}"/>
    <cellStyle name="Normal 3 2 3 2 5" xfId="23142" xr:uid="{00000000-0005-0000-0000-0000FF570000}"/>
    <cellStyle name="Normal 3 2 3 3" xfId="23143" xr:uid="{00000000-0005-0000-0000-000000580000}"/>
    <cellStyle name="Normal 3 2 3 3 2" xfId="23144" xr:uid="{00000000-0005-0000-0000-000001580000}"/>
    <cellStyle name="Normal 3 2 3 3 2 2" xfId="23145" xr:uid="{00000000-0005-0000-0000-000002580000}"/>
    <cellStyle name="Normal 3 2 3 3 2 2 2" xfId="23146" xr:uid="{00000000-0005-0000-0000-000003580000}"/>
    <cellStyle name="Normal 3 2 3 3 2 3" xfId="23147" xr:uid="{00000000-0005-0000-0000-000004580000}"/>
    <cellStyle name="Normal 3 2 3 3 3" xfId="23148" xr:uid="{00000000-0005-0000-0000-000005580000}"/>
    <cellStyle name="Normal 3 2 3 3 3 2" xfId="23149" xr:uid="{00000000-0005-0000-0000-000006580000}"/>
    <cellStyle name="Normal 3 2 3 3 4" xfId="23150" xr:uid="{00000000-0005-0000-0000-000007580000}"/>
    <cellStyle name="Normal 3 2 3 4" xfId="23151" xr:uid="{00000000-0005-0000-0000-000008580000}"/>
    <cellStyle name="Normal 3 2 3 4 2" xfId="23152" xr:uid="{00000000-0005-0000-0000-000009580000}"/>
    <cellStyle name="Normal 3 2 3 4 2 2" xfId="23153" xr:uid="{00000000-0005-0000-0000-00000A580000}"/>
    <cellStyle name="Normal 3 2 3 4 2 2 2" xfId="23154" xr:uid="{00000000-0005-0000-0000-00000B580000}"/>
    <cellStyle name="Normal 3 2 3 4 2 3" xfId="23155" xr:uid="{00000000-0005-0000-0000-00000C580000}"/>
    <cellStyle name="Normal 3 2 3 4 3" xfId="23156" xr:uid="{00000000-0005-0000-0000-00000D580000}"/>
    <cellStyle name="Normal 3 2 3 4 3 2" xfId="23157" xr:uid="{00000000-0005-0000-0000-00000E580000}"/>
    <cellStyle name="Normal 3 2 3 4 4" xfId="23158" xr:uid="{00000000-0005-0000-0000-00000F580000}"/>
    <cellStyle name="Normal 3 2 3 5" xfId="23159" xr:uid="{00000000-0005-0000-0000-000010580000}"/>
    <cellStyle name="Normal 3 2 3 5 2" xfId="23160" xr:uid="{00000000-0005-0000-0000-000011580000}"/>
    <cellStyle name="Normal 3 2 3 5 2 2" xfId="23161" xr:uid="{00000000-0005-0000-0000-000012580000}"/>
    <cellStyle name="Normal 3 2 3 5 2 2 2" xfId="23162" xr:uid="{00000000-0005-0000-0000-000013580000}"/>
    <cellStyle name="Normal 3 2 3 5 2 3" xfId="23163" xr:uid="{00000000-0005-0000-0000-000014580000}"/>
    <cellStyle name="Normal 3 2 3 5 3" xfId="23164" xr:uid="{00000000-0005-0000-0000-000015580000}"/>
    <cellStyle name="Normal 3 2 3 5 3 2" xfId="23165" xr:uid="{00000000-0005-0000-0000-000016580000}"/>
    <cellStyle name="Normal 3 2 3 5 4" xfId="23166" xr:uid="{00000000-0005-0000-0000-000017580000}"/>
    <cellStyle name="Normal 3 2 3 6" xfId="23167" xr:uid="{00000000-0005-0000-0000-000018580000}"/>
    <cellStyle name="Normal 3 2 3 6 2" xfId="23168" xr:uid="{00000000-0005-0000-0000-000019580000}"/>
    <cellStyle name="Normal 3 2 3 6 2 2" xfId="23169" xr:uid="{00000000-0005-0000-0000-00001A580000}"/>
    <cellStyle name="Normal 3 2 3 6 2 2 2" xfId="23170" xr:uid="{00000000-0005-0000-0000-00001B580000}"/>
    <cellStyle name="Normal 3 2 3 6 2 3" xfId="23171" xr:uid="{00000000-0005-0000-0000-00001C580000}"/>
    <cellStyle name="Normal 3 2 3 6 3" xfId="23172" xr:uid="{00000000-0005-0000-0000-00001D580000}"/>
    <cellStyle name="Normal 3 2 3 6 3 2" xfId="23173" xr:uid="{00000000-0005-0000-0000-00001E580000}"/>
    <cellStyle name="Normal 3 2 3 6 4" xfId="23174" xr:uid="{00000000-0005-0000-0000-00001F580000}"/>
    <cellStyle name="Normal 3 2 3 7" xfId="23175" xr:uid="{00000000-0005-0000-0000-000020580000}"/>
    <cellStyle name="Normal 3 2 3 7 2" xfId="23176" xr:uid="{00000000-0005-0000-0000-000021580000}"/>
    <cellStyle name="Normal 3 2 3 7 2 2" xfId="23177" xr:uid="{00000000-0005-0000-0000-000022580000}"/>
    <cellStyle name="Normal 3 2 3 7 3" xfId="23178" xr:uid="{00000000-0005-0000-0000-000023580000}"/>
    <cellStyle name="Normal 3 2 3 8" xfId="23179" xr:uid="{00000000-0005-0000-0000-000024580000}"/>
    <cellStyle name="Normal 3 2 3 8 2" xfId="23180" xr:uid="{00000000-0005-0000-0000-000025580000}"/>
    <cellStyle name="Normal 3 2 3 9" xfId="23181" xr:uid="{00000000-0005-0000-0000-000026580000}"/>
    <cellStyle name="Normal 3 2 4" xfId="23182" xr:uid="{00000000-0005-0000-0000-000027580000}"/>
    <cellStyle name="Normal 3 2 4 2" xfId="23183" xr:uid="{00000000-0005-0000-0000-000028580000}"/>
    <cellStyle name="Normal 3 2 4 2 2" xfId="23184" xr:uid="{00000000-0005-0000-0000-000029580000}"/>
    <cellStyle name="Normal 3 2 4 2 2 2" xfId="23185" xr:uid="{00000000-0005-0000-0000-00002A580000}"/>
    <cellStyle name="Normal 3 2 4 2 3" xfId="23186" xr:uid="{00000000-0005-0000-0000-00002B580000}"/>
    <cellStyle name="Normal 3 2 4 2 4" xfId="23187" xr:uid="{00000000-0005-0000-0000-00002C580000}"/>
    <cellStyle name="Normal 3 2 4 3" xfId="23188" xr:uid="{00000000-0005-0000-0000-00002D580000}"/>
    <cellStyle name="Normal 3 2 4 3 2" xfId="23189" xr:uid="{00000000-0005-0000-0000-00002E580000}"/>
    <cellStyle name="Normal 3 2 4 4" xfId="23190" xr:uid="{00000000-0005-0000-0000-00002F580000}"/>
    <cellStyle name="Normal 3 2 4 5" xfId="23191" xr:uid="{00000000-0005-0000-0000-000030580000}"/>
    <cellStyle name="Normal 3 2 5" xfId="23192" xr:uid="{00000000-0005-0000-0000-000031580000}"/>
    <cellStyle name="Normal 3 2 5 2" xfId="23193" xr:uid="{00000000-0005-0000-0000-000032580000}"/>
    <cellStyle name="Normal 3 2 5 2 2" xfId="23194" xr:uid="{00000000-0005-0000-0000-000033580000}"/>
    <cellStyle name="Normal 3 2 5 2 2 2" xfId="23195" xr:uid="{00000000-0005-0000-0000-000034580000}"/>
    <cellStyle name="Normal 3 2 5 2 3" xfId="23196" xr:uid="{00000000-0005-0000-0000-000035580000}"/>
    <cellStyle name="Normal 3 2 5 3" xfId="23197" xr:uid="{00000000-0005-0000-0000-000036580000}"/>
    <cellStyle name="Normal 3 2 5 3 2" xfId="23198" xr:uid="{00000000-0005-0000-0000-000037580000}"/>
    <cellStyle name="Normal 3 2 5 4" xfId="23199" xr:uid="{00000000-0005-0000-0000-000038580000}"/>
    <cellStyle name="Normal 3 2 5 5" xfId="23200" xr:uid="{00000000-0005-0000-0000-000039580000}"/>
    <cellStyle name="Normal 3 2 6" xfId="23201" xr:uid="{00000000-0005-0000-0000-00003A580000}"/>
    <cellStyle name="Normal 3 2 6 2" xfId="23202" xr:uid="{00000000-0005-0000-0000-00003B580000}"/>
    <cellStyle name="Normal 3 2 6 2 2" xfId="23203" xr:uid="{00000000-0005-0000-0000-00003C580000}"/>
    <cellStyle name="Normal 3 2 6 2 2 2" xfId="23204" xr:uid="{00000000-0005-0000-0000-00003D580000}"/>
    <cellStyle name="Normal 3 2 6 2 3" xfId="23205" xr:uid="{00000000-0005-0000-0000-00003E580000}"/>
    <cellStyle name="Normal 3 2 6 3" xfId="23206" xr:uid="{00000000-0005-0000-0000-00003F580000}"/>
    <cellStyle name="Normal 3 2 6 3 2" xfId="23207" xr:uid="{00000000-0005-0000-0000-000040580000}"/>
    <cellStyle name="Normal 3 2 6 4" xfId="23208" xr:uid="{00000000-0005-0000-0000-000041580000}"/>
    <cellStyle name="Normal 3 2 6 5" xfId="23209" xr:uid="{00000000-0005-0000-0000-000042580000}"/>
    <cellStyle name="Normal 3 2 7" xfId="23210" xr:uid="{00000000-0005-0000-0000-000043580000}"/>
    <cellStyle name="Normal 3 2 7 2" xfId="23211" xr:uid="{00000000-0005-0000-0000-000044580000}"/>
    <cellStyle name="Normal 3 2 7 2 2" xfId="23212" xr:uid="{00000000-0005-0000-0000-000045580000}"/>
    <cellStyle name="Normal 3 2 7 2 2 2" xfId="23213" xr:uid="{00000000-0005-0000-0000-000046580000}"/>
    <cellStyle name="Normal 3 2 7 2 3" xfId="23214" xr:uid="{00000000-0005-0000-0000-000047580000}"/>
    <cellStyle name="Normal 3 2 7 3" xfId="23215" xr:uid="{00000000-0005-0000-0000-000048580000}"/>
    <cellStyle name="Normal 3 2 7 3 2" xfId="23216" xr:uid="{00000000-0005-0000-0000-000049580000}"/>
    <cellStyle name="Normal 3 2 7 4" xfId="23217" xr:uid="{00000000-0005-0000-0000-00004A580000}"/>
    <cellStyle name="Normal 3 2 8" xfId="23218" xr:uid="{00000000-0005-0000-0000-00004B580000}"/>
    <cellStyle name="Normal 3 2 8 2" xfId="23219" xr:uid="{00000000-0005-0000-0000-00004C580000}"/>
    <cellStyle name="Normal 3 2 8 2 2" xfId="23220" xr:uid="{00000000-0005-0000-0000-00004D580000}"/>
    <cellStyle name="Normal 3 2 8 2 2 2" xfId="23221" xr:uid="{00000000-0005-0000-0000-00004E580000}"/>
    <cellStyle name="Normal 3 2 8 2 3" xfId="23222" xr:uid="{00000000-0005-0000-0000-00004F580000}"/>
    <cellStyle name="Normal 3 2 8 3" xfId="23223" xr:uid="{00000000-0005-0000-0000-000050580000}"/>
    <cellStyle name="Normal 3 2 8 3 2" xfId="23224" xr:uid="{00000000-0005-0000-0000-000051580000}"/>
    <cellStyle name="Normal 3 2 8 4" xfId="23225" xr:uid="{00000000-0005-0000-0000-000052580000}"/>
    <cellStyle name="Normal 3 2 9" xfId="23226" xr:uid="{00000000-0005-0000-0000-000053580000}"/>
    <cellStyle name="Normal 3 2 9 2" xfId="23227" xr:uid="{00000000-0005-0000-0000-000054580000}"/>
    <cellStyle name="Normal 3 2 9 2 2" xfId="23228" xr:uid="{00000000-0005-0000-0000-000055580000}"/>
    <cellStyle name="Normal 3 2 9 3" xfId="23229" xr:uid="{00000000-0005-0000-0000-000056580000}"/>
    <cellStyle name="Normal 3 20" xfId="23230" xr:uid="{00000000-0005-0000-0000-000057580000}"/>
    <cellStyle name="Normal 3 20 2" xfId="23231" xr:uid="{00000000-0005-0000-0000-000058580000}"/>
    <cellStyle name="Normal 3 20 2 2" xfId="23232" xr:uid="{00000000-0005-0000-0000-000059580000}"/>
    <cellStyle name="Normal 3 20 3" xfId="23233" xr:uid="{00000000-0005-0000-0000-00005A580000}"/>
    <cellStyle name="Normal 3 21" xfId="23234" xr:uid="{00000000-0005-0000-0000-00005B580000}"/>
    <cellStyle name="Normal 3 21 2" xfId="23235" xr:uid="{00000000-0005-0000-0000-00005C580000}"/>
    <cellStyle name="Normal 3 21 2 2" xfId="23236" xr:uid="{00000000-0005-0000-0000-00005D580000}"/>
    <cellStyle name="Normal 3 21 3" xfId="23237" xr:uid="{00000000-0005-0000-0000-00005E580000}"/>
    <cellStyle name="Normal 3 22" xfId="23238" xr:uid="{00000000-0005-0000-0000-00005F580000}"/>
    <cellStyle name="Normal 3 22 2" xfId="23239" xr:uid="{00000000-0005-0000-0000-000060580000}"/>
    <cellStyle name="Normal 3 22 2 2" xfId="23240" xr:uid="{00000000-0005-0000-0000-000061580000}"/>
    <cellStyle name="Normal 3 22 3" xfId="23241" xr:uid="{00000000-0005-0000-0000-000062580000}"/>
    <cellStyle name="Normal 3 23" xfId="23242" xr:uid="{00000000-0005-0000-0000-000063580000}"/>
    <cellStyle name="Normal 3 23 2" xfId="23243" xr:uid="{00000000-0005-0000-0000-000064580000}"/>
    <cellStyle name="Normal 3 24" xfId="23244" xr:uid="{00000000-0005-0000-0000-000065580000}"/>
    <cellStyle name="Normal 3 25" xfId="23245" xr:uid="{00000000-0005-0000-0000-000066580000}"/>
    <cellStyle name="Normal 3 3" xfId="23246" xr:uid="{00000000-0005-0000-0000-000067580000}"/>
    <cellStyle name="Normal 3 3 10" xfId="23247" xr:uid="{00000000-0005-0000-0000-000068580000}"/>
    <cellStyle name="Normal 3 3 11" xfId="23248" xr:uid="{00000000-0005-0000-0000-000069580000}"/>
    <cellStyle name="Normal 3 3 2" xfId="23249" xr:uid="{00000000-0005-0000-0000-00006A580000}"/>
    <cellStyle name="Normal 3 3 2 2" xfId="23250" xr:uid="{00000000-0005-0000-0000-00006B580000}"/>
    <cellStyle name="Normal 3 3 2 2 2" xfId="23251" xr:uid="{00000000-0005-0000-0000-00006C580000}"/>
    <cellStyle name="Normal 3 3 2 2 2 2" xfId="23252" xr:uid="{00000000-0005-0000-0000-00006D580000}"/>
    <cellStyle name="Normal 3 3 2 2 3" xfId="23253" xr:uid="{00000000-0005-0000-0000-00006E580000}"/>
    <cellStyle name="Normal 3 3 2 3" xfId="23254" xr:uid="{00000000-0005-0000-0000-00006F580000}"/>
    <cellStyle name="Normal 3 3 2 4" xfId="23255" xr:uid="{00000000-0005-0000-0000-000070580000}"/>
    <cellStyle name="Normal 3 3 2 4 2" xfId="23256" xr:uid="{00000000-0005-0000-0000-000071580000}"/>
    <cellStyle name="Normal 3 3 2 5" xfId="23257" xr:uid="{00000000-0005-0000-0000-000072580000}"/>
    <cellStyle name="Normal 3 3 2 6" xfId="23258" xr:uid="{00000000-0005-0000-0000-000073580000}"/>
    <cellStyle name="Normal 3 3 3" xfId="23259" xr:uid="{00000000-0005-0000-0000-000074580000}"/>
    <cellStyle name="Normal 3 3 3 2" xfId="23260" xr:uid="{00000000-0005-0000-0000-000075580000}"/>
    <cellStyle name="Normal 3 3 3 2 2" xfId="23261" xr:uid="{00000000-0005-0000-0000-000076580000}"/>
    <cellStyle name="Normal 3 3 3 2 2 2" xfId="23262" xr:uid="{00000000-0005-0000-0000-000077580000}"/>
    <cellStyle name="Normal 3 3 3 2 3" xfId="23263" xr:uid="{00000000-0005-0000-0000-000078580000}"/>
    <cellStyle name="Normal 3 3 3 3" xfId="23264" xr:uid="{00000000-0005-0000-0000-000079580000}"/>
    <cellStyle name="Normal 3 3 3 3 2" xfId="23265" xr:uid="{00000000-0005-0000-0000-00007A580000}"/>
    <cellStyle name="Normal 3 3 3 4" xfId="23266" xr:uid="{00000000-0005-0000-0000-00007B580000}"/>
    <cellStyle name="Normal 3 3 4" xfId="23267" xr:uid="{00000000-0005-0000-0000-00007C580000}"/>
    <cellStyle name="Normal 3 3 4 2" xfId="23268" xr:uid="{00000000-0005-0000-0000-00007D580000}"/>
    <cellStyle name="Normal 3 3 4 2 2" xfId="23269" xr:uid="{00000000-0005-0000-0000-00007E580000}"/>
    <cellStyle name="Normal 3 3 4 2 2 2" xfId="23270" xr:uid="{00000000-0005-0000-0000-00007F580000}"/>
    <cellStyle name="Normal 3 3 4 2 3" xfId="23271" xr:uid="{00000000-0005-0000-0000-000080580000}"/>
    <cellStyle name="Normal 3 3 4 3" xfId="23272" xr:uid="{00000000-0005-0000-0000-000081580000}"/>
    <cellStyle name="Normal 3 3 4 3 2" xfId="23273" xr:uid="{00000000-0005-0000-0000-000082580000}"/>
    <cellStyle name="Normal 3 3 4 4" xfId="23274" xr:uid="{00000000-0005-0000-0000-000083580000}"/>
    <cellStyle name="Normal 3 3 5" xfId="23275" xr:uid="{00000000-0005-0000-0000-000084580000}"/>
    <cellStyle name="Normal 3 3 5 2" xfId="23276" xr:uid="{00000000-0005-0000-0000-000085580000}"/>
    <cellStyle name="Normal 3 3 5 2 2" xfId="23277" xr:uid="{00000000-0005-0000-0000-000086580000}"/>
    <cellStyle name="Normal 3 3 5 2 2 2" xfId="23278" xr:uid="{00000000-0005-0000-0000-000087580000}"/>
    <cellStyle name="Normal 3 3 5 2 3" xfId="23279" xr:uid="{00000000-0005-0000-0000-000088580000}"/>
    <cellStyle name="Normal 3 3 5 3" xfId="23280" xr:uid="{00000000-0005-0000-0000-000089580000}"/>
    <cellStyle name="Normal 3 3 5 3 2" xfId="23281" xr:uid="{00000000-0005-0000-0000-00008A580000}"/>
    <cellStyle name="Normal 3 3 5 4" xfId="23282" xr:uid="{00000000-0005-0000-0000-00008B580000}"/>
    <cellStyle name="Normal 3 3 6" xfId="23283" xr:uid="{00000000-0005-0000-0000-00008C580000}"/>
    <cellStyle name="Normal 3 3 6 2" xfId="23284" xr:uid="{00000000-0005-0000-0000-00008D580000}"/>
    <cellStyle name="Normal 3 3 6 2 2" xfId="23285" xr:uid="{00000000-0005-0000-0000-00008E580000}"/>
    <cellStyle name="Normal 3 3 6 2 2 2" xfId="23286" xr:uid="{00000000-0005-0000-0000-00008F580000}"/>
    <cellStyle name="Normal 3 3 6 2 3" xfId="23287" xr:uid="{00000000-0005-0000-0000-000090580000}"/>
    <cellStyle name="Normal 3 3 6 3" xfId="23288" xr:uid="{00000000-0005-0000-0000-000091580000}"/>
    <cellStyle name="Normal 3 3 6 3 2" xfId="23289" xr:uid="{00000000-0005-0000-0000-000092580000}"/>
    <cellStyle name="Normal 3 3 6 4" xfId="23290" xr:uid="{00000000-0005-0000-0000-000093580000}"/>
    <cellStyle name="Normal 3 3 7" xfId="23291" xr:uid="{00000000-0005-0000-0000-000094580000}"/>
    <cellStyle name="Normal 3 3 7 2" xfId="23292" xr:uid="{00000000-0005-0000-0000-000095580000}"/>
    <cellStyle name="Normal 3 3 7 2 2" xfId="23293" xr:uid="{00000000-0005-0000-0000-000096580000}"/>
    <cellStyle name="Normal 3 3 7 3" xfId="23294" xr:uid="{00000000-0005-0000-0000-000097580000}"/>
    <cellStyle name="Normal 3 3 8" xfId="23295" xr:uid="{00000000-0005-0000-0000-000098580000}"/>
    <cellStyle name="Normal 3 3 9" xfId="23296" xr:uid="{00000000-0005-0000-0000-000099580000}"/>
    <cellStyle name="Normal 3 3 9 2" xfId="23297" xr:uid="{00000000-0005-0000-0000-00009A580000}"/>
    <cellStyle name="Normal 3 4" xfId="23298" xr:uid="{00000000-0005-0000-0000-00009B580000}"/>
    <cellStyle name="Normal 3 4 10" xfId="23299" xr:uid="{00000000-0005-0000-0000-00009C580000}"/>
    <cellStyle name="Normal 3 4 10 2" xfId="23300" xr:uid="{00000000-0005-0000-0000-00009D580000}"/>
    <cellStyle name="Normal 3 4 10 2 2" xfId="23301" xr:uid="{00000000-0005-0000-0000-00009E580000}"/>
    <cellStyle name="Normal 3 4 10 3" xfId="23302" xr:uid="{00000000-0005-0000-0000-00009F580000}"/>
    <cellStyle name="Normal 3 4 11" xfId="23303" xr:uid="{00000000-0005-0000-0000-0000A0580000}"/>
    <cellStyle name="Normal 3 4 11 2" xfId="23304" xr:uid="{00000000-0005-0000-0000-0000A1580000}"/>
    <cellStyle name="Normal 3 4 11 2 2" xfId="23305" xr:uid="{00000000-0005-0000-0000-0000A2580000}"/>
    <cellStyle name="Normal 3 4 11 3" xfId="23306" xr:uid="{00000000-0005-0000-0000-0000A3580000}"/>
    <cellStyle name="Normal 3 4 12" xfId="23307" xr:uid="{00000000-0005-0000-0000-0000A4580000}"/>
    <cellStyle name="Normal 3 4 12 2" xfId="23308" xr:uid="{00000000-0005-0000-0000-0000A5580000}"/>
    <cellStyle name="Normal 3 4 12 2 2" xfId="23309" xr:uid="{00000000-0005-0000-0000-0000A6580000}"/>
    <cellStyle name="Normal 3 4 12 3" xfId="23310" xr:uid="{00000000-0005-0000-0000-0000A7580000}"/>
    <cellStyle name="Normal 3 4 13" xfId="23311" xr:uid="{00000000-0005-0000-0000-0000A8580000}"/>
    <cellStyle name="Normal 3 4 13 2" xfId="23312" xr:uid="{00000000-0005-0000-0000-0000A9580000}"/>
    <cellStyle name="Normal 3 4 13 2 2" xfId="23313" xr:uid="{00000000-0005-0000-0000-0000AA580000}"/>
    <cellStyle name="Normal 3 4 13 3" xfId="23314" xr:uid="{00000000-0005-0000-0000-0000AB580000}"/>
    <cellStyle name="Normal 3 4 14" xfId="23315" xr:uid="{00000000-0005-0000-0000-0000AC580000}"/>
    <cellStyle name="Normal 3 4 14 2" xfId="23316" xr:uid="{00000000-0005-0000-0000-0000AD580000}"/>
    <cellStyle name="Normal 3 4 14 2 2" xfId="23317" xr:uid="{00000000-0005-0000-0000-0000AE580000}"/>
    <cellStyle name="Normal 3 4 14 3" xfId="23318" xr:uid="{00000000-0005-0000-0000-0000AF580000}"/>
    <cellStyle name="Normal 3 4 15" xfId="23319" xr:uid="{00000000-0005-0000-0000-0000B0580000}"/>
    <cellStyle name="Normal 3 4 15 2" xfId="23320" xr:uid="{00000000-0005-0000-0000-0000B1580000}"/>
    <cellStyle name="Normal 3 4 15 2 2" xfId="23321" xr:uid="{00000000-0005-0000-0000-0000B2580000}"/>
    <cellStyle name="Normal 3 4 15 3" xfId="23322" xr:uid="{00000000-0005-0000-0000-0000B3580000}"/>
    <cellStyle name="Normal 3 4 16" xfId="23323" xr:uid="{00000000-0005-0000-0000-0000B4580000}"/>
    <cellStyle name="Normal 3 4 16 2" xfId="23324" xr:uid="{00000000-0005-0000-0000-0000B5580000}"/>
    <cellStyle name="Normal 3 4 17" xfId="23325" xr:uid="{00000000-0005-0000-0000-0000B6580000}"/>
    <cellStyle name="Normal 3 4 18" xfId="23326" xr:uid="{00000000-0005-0000-0000-0000B7580000}"/>
    <cellStyle name="Normal 3 4 2" xfId="23327" xr:uid="{00000000-0005-0000-0000-0000B8580000}"/>
    <cellStyle name="Normal 3 4 2 2" xfId="23328" xr:uid="{00000000-0005-0000-0000-0000B9580000}"/>
    <cellStyle name="Normal 3 4 2 2 2" xfId="23329" xr:uid="{00000000-0005-0000-0000-0000BA580000}"/>
    <cellStyle name="Normal 3 4 2 2 2 2" xfId="23330" xr:uid="{00000000-0005-0000-0000-0000BB580000}"/>
    <cellStyle name="Normal 3 4 2 2 3" xfId="23331" xr:uid="{00000000-0005-0000-0000-0000BC580000}"/>
    <cellStyle name="Normal 3 4 2 3" xfId="23332" xr:uid="{00000000-0005-0000-0000-0000BD580000}"/>
    <cellStyle name="Normal 3 4 2 3 2" xfId="23333" xr:uid="{00000000-0005-0000-0000-0000BE580000}"/>
    <cellStyle name="Normal 3 4 2 4" xfId="23334" xr:uid="{00000000-0005-0000-0000-0000BF580000}"/>
    <cellStyle name="Normal 3 4 2 5" xfId="23335" xr:uid="{00000000-0005-0000-0000-0000C0580000}"/>
    <cellStyle name="Normal 3 4 3" xfId="23336" xr:uid="{00000000-0005-0000-0000-0000C1580000}"/>
    <cellStyle name="Normal 3 4 3 2" xfId="23337" xr:uid="{00000000-0005-0000-0000-0000C2580000}"/>
    <cellStyle name="Normal 3 4 3 2 2" xfId="23338" xr:uid="{00000000-0005-0000-0000-0000C3580000}"/>
    <cellStyle name="Normal 3 4 3 2 2 2" xfId="23339" xr:uid="{00000000-0005-0000-0000-0000C4580000}"/>
    <cellStyle name="Normal 3 4 3 2 3" xfId="23340" xr:uid="{00000000-0005-0000-0000-0000C5580000}"/>
    <cellStyle name="Normal 3 4 3 3" xfId="23341" xr:uid="{00000000-0005-0000-0000-0000C6580000}"/>
    <cellStyle name="Normal 3 4 3 3 2" xfId="23342" xr:uid="{00000000-0005-0000-0000-0000C7580000}"/>
    <cellStyle name="Normal 3 4 3 4" xfId="23343" xr:uid="{00000000-0005-0000-0000-0000C8580000}"/>
    <cellStyle name="Normal 3 4 3 5" xfId="23344" xr:uid="{00000000-0005-0000-0000-0000C9580000}"/>
    <cellStyle name="Normal 3 4 4" xfId="23345" xr:uid="{00000000-0005-0000-0000-0000CA580000}"/>
    <cellStyle name="Normal 3 4 4 2" xfId="23346" xr:uid="{00000000-0005-0000-0000-0000CB580000}"/>
    <cellStyle name="Normal 3 4 4 2 2" xfId="23347" xr:uid="{00000000-0005-0000-0000-0000CC580000}"/>
    <cellStyle name="Normal 3 4 4 2 2 2" xfId="23348" xr:uid="{00000000-0005-0000-0000-0000CD580000}"/>
    <cellStyle name="Normal 3 4 4 2 3" xfId="23349" xr:uid="{00000000-0005-0000-0000-0000CE580000}"/>
    <cellStyle name="Normal 3 4 4 3" xfId="23350" xr:uid="{00000000-0005-0000-0000-0000CF580000}"/>
    <cellStyle name="Normal 3 4 4 3 2" xfId="23351" xr:uid="{00000000-0005-0000-0000-0000D0580000}"/>
    <cellStyle name="Normal 3 4 4 4" xfId="23352" xr:uid="{00000000-0005-0000-0000-0000D1580000}"/>
    <cellStyle name="Normal 3 4 5" xfId="23353" xr:uid="{00000000-0005-0000-0000-0000D2580000}"/>
    <cellStyle name="Normal 3 4 5 2" xfId="23354" xr:uid="{00000000-0005-0000-0000-0000D3580000}"/>
    <cellStyle name="Normal 3 4 5 2 2" xfId="23355" xr:uid="{00000000-0005-0000-0000-0000D4580000}"/>
    <cellStyle name="Normal 3 4 5 2 2 2" xfId="23356" xr:uid="{00000000-0005-0000-0000-0000D5580000}"/>
    <cellStyle name="Normal 3 4 5 2 3" xfId="23357" xr:uid="{00000000-0005-0000-0000-0000D6580000}"/>
    <cellStyle name="Normal 3 4 5 3" xfId="23358" xr:uid="{00000000-0005-0000-0000-0000D7580000}"/>
    <cellStyle name="Normal 3 4 5 3 2" xfId="23359" xr:uid="{00000000-0005-0000-0000-0000D8580000}"/>
    <cellStyle name="Normal 3 4 5 4" xfId="23360" xr:uid="{00000000-0005-0000-0000-0000D9580000}"/>
    <cellStyle name="Normal 3 4 6" xfId="23361" xr:uid="{00000000-0005-0000-0000-0000DA580000}"/>
    <cellStyle name="Normal 3 4 6 2" xfId="23362" xr:uid="{00000000-0005-0000-0000-0000DB580000}"/>
    <cellStyle name="Normal 3 4 6 2 2" xfId="23363" xr:uid="{00000000-0005-0000-0000-0000DC580000}"/>
    <cellStyle name="Normal 3 4 6 2 2 2" xfId="23364" xr:uid="{00000000-0005-0000-0000-0000DD580000}"/>
    <cellStyle name="Normal 3 4 6 2 3" xfId="23365" xr:uid="{00000000-0005-0000-0000-0000DE580000}"/>
    <cellStyle name="Normal 3 4 6 3" xfId="23366" xr:uid="{00000000-0005-0000-0000-0000DF580000}"/>
    <cellStyle name="Normal 3 4 6 3 2" xfId="23367" xr:uid="{00000000-0005-0000-0000-0000E0580000}"/>
    <cellStyle name="Normal 3 4 6 4" xfId="23368" xr:uid="{00000000-0005-0000-0000-0000E1580000}"/>
    <cellStyle name="Normal 3 4 7" xfId="23369" xr:uid="{00000000-0005-0000-0000-0000E2580000}"/>
    <cellStyle name="Normal 3 4 7 2" xfId="23370" xr:uid="{00000000-0005-0000-0000-0000E3580000}"/>
    <cellStyle name="Normal 3 4 7 2 2" xfId="23371" xr:uid="{00000000-0005-0000-0000-0000E4580000}"/>
    <cellStyle name="Normal 3 4 7 3" xfId="23372" xr:uid="{00000000-0005-0000-0000-0000E5580000}"/>
    <cellStyle name="Normal 3 4 8" xfId="23373" xr:uid="{00000000-0005-0000-0000-0000E6580000}"/>
    <cellStyle name="Normal 3 4 8 2" xfId="23374" xr:uid="{00000000-0005-0000-0000-0000E7580000}"/>
    <cellStyle name="Normal 3 4 8 2 2" xfId="23375" xr:uid="{00000000-0005-0000-0000-0000E8580000}"/>
    <cellStyle name="Normal 3 4 8 3" xfId="23376" xr:uid="{00000000-0005-0000-0000-0000E9580000}"/>
    <cellStyle name="Normal 3 4 9" xfId="23377" xr:uid="{00000000-0005-0000-0000-0000EA580000}"/>
    <cellStyle name="Normal 3 4 9 2" xfId="23378" xr:uid="{00000000-0005-0000-0000-0000EB580000}"/>
    <cellStyle name="Normal 3 4 9 2 2" xfId="23379" xr:uid="{00000000-0005-0000-0000-0000EC580000}"/>
    <cellStyle name="Normal 3 4 9 3" xfId="23380" xr:uid="{00000000-0005-0000-0000-0000ED580000}"/>
    <cellStyle name="Normal 3 5" xfId="23381" xr:uid="{00000000-0005-0000-0000-0000EE580000}"/>
    <cellStyle name="Normal 3 5 10" xfId="23382" xr:uid="{00000000-0005-0000-0000-0000EF580000}"/>
    <cellStyle name="Normal 3 5 2" xfId="23383" xr:uid="{00000000-0005-0000-0000-0000F0580000}"/>
    <cellStyle name="Normal 3 5 2 2" xfId="23384" xr:uid="{00000000-0005-0000-0000-0000F1580000}"/>
    <cellStyle name="Normal 3 5 2 2 2" xfId="23385" xr:uid="{00000000-0005-0000-0000-0000F2580000}"/>
    <cellStyle name="Normal 3 5 2 2 2 2" xfId="23386" xr:uid="{00000000-0005-0000-0000-0000F3580000}"/>
    <cellStyle name="Normal 3 5 2 2 3" xfId="23387" xr:uid="{00000000-0005-0000-0000-0000F4580000}"/>
    <cellStyle name="Normal 3 5 2 3" xfId="23388" xr:uid="{00000000-0005-0000-0000-0000F5580000}"/>
    <cellStyle name="Normal 3 5 2 3 2" xfId="23389" xr:uid="{00000000-0005-0000-0000-0000F6580000}"/>
    <cellStyle name="Normal 3 5 2 4" xfId="23390" xr:uid="{00000000-0005-0000-0000-0000F7580000}"/>
    <cellStyle name="Normal 3 5 2 5" xfId="23391" xr:uid="{00000000-0005-0000-0000-0000F8580000}"/>
    <cellStyle name="Normal 3 5 3" xfId="23392" xr:uid="{00000000-0005-0000-0000-0000F9580000}"/>
    <cellStyle name="Normal 3 5 3 2" xfId="23393" xr:uid="{00000000-0005-0000-0000-0000FA580000}"/>
    <cellStyle name="Normal 3 5 3 2 2" xfId="23394" xr:uid="{00000000-0005-0000-0000-0000FB580000}"/>
    <cellStyle name="Normal 3 5 3 2 2 2" xfId="23395" xr:uid="{00000000-0005-0000-0000-0000FC580000}"/>
    <cellStyle name="Normal 3 5 3 2 3" xfId="23396" xr:uid="{00000000-0005-0000-0000-0000FD580000}"/>
    <cellStyle name="Normal 3 5 3 3" xfId="23397" xr:uid="{00000000-0005-0000-0000-0000FE580000}"/>
    <cellStyle name="Normal 3 5 3 3 2" xfId="23398" xr:uid="{00000000-0005-0000-0000-0000FF580000}"/>
    <cellStyle name="Normal 3 5 3 4" xfId="23399" xr:uid="{00000000-0005-0000-0000-000000590000}"/>
    <cellStyle name="Normal 3 5 4" xfId="23400" xr:uid="{00000000-0005-0000-0000-000001590000}"/>
    <cellStyle name="Normal 3 5 4 2" xfId="23401" xr:uid="{00000000-0005-0000-0000-000002590000}"/>
    <cellStyle name="Normal 3 5 4 2 2" xfId="23402" xr:uid="{00000000-0005-0000-0000-000003590000}"/>
    <cellStyle name="Normal 3 5 4 2 2 2" xfId="23403" xr:uid="{00000000-0005-0000-0000-000004590000}"/>
    <cellStyle name="Normal 3 5 4 2 3" xfId="23404" xr:uid="{00000000-0005-0000-0000-000005590000}"/>
    <cellStyle name="Normal 3 5 4 3" xfId="23405" xr:uid="{00000000-0005-0000-0000-000006590000}"/>
    <cellStyle name="Normal 3 5 4 3 2" xfId="23406" xr:uid="{00000000-0005-0000-0000-000007590000}"/>
    <cellStyle name="Normal 3 5 4 4" xfId="23407" xr:uid="{00000000-0005-0000-0000-000008590000}"/>
    <cellStyle name="Normal 3 5 5" xfId="23408" xr:uid="{00000000-0005-0000-0000-000009590000}"/>
    <cellStyle name="Normal 3 5 5 2" xfId="23409" xr:uid="{00000000-0005-0000-0000-00000A590000}"/>
    <cellStyle name="Normal 3 5 5 2 2" xfId="23410" xr:uid="{00000000-0005-0000-0000-00000B590000}"/>
    <cellStyle name="Normal 3 5 5 2 2 2" xfId="23411" xr:uid="{00000000-0005-0000-0000-00000C590000}"/>
    <cellStyle name="Normal 3 5 5 2 3" xfId="23412" xr:uid="{00000000-0005-0000-0000-00000D590000}"/>
    <cellStyle name="Normal 3 5 5 3" xfId="23413" xr:uid="{00000000-0005-0000-0000-00000E590000}"/>
    <cellStyle name="Normal 3 5 5 3 2" xfId="23414" xr:uid="{00000000-0005-0000-0000-00000F590000}"/>
    <cellStyle name="Normal 3 5 5 4" xfId="23415" xr:uid="{00000000-0005-0000-0000-000010590000}"/>
    <cellStyle name="Normal 3 5 6" xfId="23416" xr:uid="{00000000-0005-0000-0000-000011590000}"/>
    <cellStyle name="Normal 3 5 6 2" xfId="23417" xr:uid="{00000000-0005-0000-0000-000012590000}"/>
    <cellStyle name="Normal 3 5 6 2 2" xfId="23418" xr:uid="{00000000-0005-0000-0000-000013590000}"/>
    <cellStyle name="Normal 3 5 6 2 2 2" xfId="23419" xr:uid="{00000000-0005-0000-0000-000014590000}"/>
    <cellStyle name="Normal 3 5 6 2 3" xfId="23420" xr:uid="{00000000-0005-0000-0000-000015590000}"/>
    <cellStyle name="Normal 3 5 6 3" xfId="23421" xr:uid="{00000000-0005-0000-0000-000016590000}"/>
    <cellStyle name="Normal 3 5 6 3 2" xfId="23422" xr:uid="{00000000-0005-0000-0000-000017590000}"/>
    <cellStyle name="Normal 3 5 6 4" xfId="23423" xr:uid="{00000000-0005-0000-0000-000018590000}"/>
    <cellStyle name="Normal 3 5 7" xfId="23424" xr:uid="{00000000-0005-0000-0000-000019590000}"/>
    <cellStyle name="Normal 3 5 7 2" xfId="23425" xr:uid="{00000000-0005-0000-0000-00001A590000}"/>
    <cellStyle name="Normal 3 5 7 2 2" xfId="23426" xr:uid="{00000000-0005-0000-0000-00001B590000}"/>
    <cellStyle name="Normal 3 5 7 3" xfId="23427" xr:uid="{00000000-0005-0000-0000-00001C590000}"/>
    <cellStyle name="Normal 3 5 8" xfId="23428" xr:uid="{00000000-0005-0000-0000-00001D590000}"/>
    <cellStyle name="Normal 3 5 8 2" xfId="23429" xr:uid="{00000000-0005-0000-0000-00001E590000}"/>
    <cellStyle name="Normal 3 5 9" xfId="23430" xr:uid="{00000000-0005-0000-0000-00001F590000}"/>
    <cellStyle name="Normal 3 6" xfId="23431" xr:uid="{00000000-0005-0000-0000-000020590000}"/>
    <cellStyle name="Normal 3 6 10" xfId="23432" xr:uid="{00000000-0005-0000-0000-000021590000}"/>
    <cellStyle name="Normal 3 6 2" xfId="23433" xr:uid="{00000000-0005-0000-0000-000022590000}"/>
    <cellStyle name="Normal 3 6 2 2" xfId="23434" xr:uid="{00000000-0005-0000-0000-000023590000}"/>
    <cellStyle name="Normal 3 6 2 2 2" xfId="23435" xr:uid="{00000000-0005-0000-0000-000024590000}"/>
    <cellStyle name="Normal 3 6 2 2 2 2" xfId="23436" xr:uid="{00000000-0005-0000-0000-000025590000}"/>
    <cellStyle name="Normal 3 6 2 2 3" xfId="23437" xr:uid="{00000000-0005-0000-0000-000026590000}"/>
    <cellStyle name="Normal 3 6 2 3" xfId="23438" xr:uid="{00000000-0005-0000-0000-000027590000}"/>
    <cellStyle name="Normal 3 6 2 3 2" xfId="23439" xr:uid="{00000000-0005-0000-0000-000028590000}"/>
    <cellStyle name="Normal 3 6 2 4" xfId="23440" xr:uid="{00000000-0005-0000-0000-000029590000}"/>
    <cellStyle name="Normal 3 6 3" xfId="23441" xr:uid="{00000000-0005-0000-0000-00002A590000}"/>
    <cellStyle name="Normal 3 6 3 2" xfId="23442" xr:uid="{00000000-0005-0000-0000-00002B590000}"/>
    <cellStyle name="Normal 3 6 3 2 2" xfId="23443" xr:uid="{00000000-0005-0000-0000-00002C590000}"/>
    <cellStyle name="Normal 3 6 3 2 2 2" xfId="23444" xr:uid="{00000000-0005-0000-0000-00002D590000}"/>
    <cellStyle name="Normal 3 6 3 2 3" xfId="23445" xr:uid="{00000000-0005-0000-0000-00002E590000}"/>
    <cellStyle name="Normal 3 6 3 3" xfId="23446" xr:uid="{00000000-0005-0000-0000-00002F590000}"/>
    <cellStyle name="Normal 3 6 3 3 2" xfId="23447" xr:uid="{00000000-0005-0000-0000-000030590000}"/>
    <cellStyle name="Normal 3 6 3 4" xfId="23448" xr:uid="{00000000-0005-0000-0000-000031590000}"/>
    <cellStyle name="Normal 3 6 4" xfId="23449" xr:uid="{00000000-0005-0000-0000-000032590000}"/>
    <cellStyle name="Normal 3 6 4 2" xfId="23450" xr:uid="{00000000-0005-0000-0000-000033590000}"/>
    <cellStyle name="Normal 3 6 4 2 2" xfId="23451" xr:uid="{00000000-0005-0000-0000-000034590000}"/>
    <cellStyle name="Normal 3 6 4 2 2 2" xfId="23452" xr:uid="{00000000-0005-0000-0000-000035590000}"/>
    <cellStyle name="Normal 3 6 4 2 3" xfId="23453" xr:uid="{00000000-0005-0000-0000-000036590000}"/>
    <cellStyle name="Normal 3 6 4 3" xfId="23454" xr:uid="{00000000-0005-0000-0000-000037590000}"/>
    <cellStyle name="Normal 3 6 4 3 2" xfId="23455" xr:uid="{00000000-0005-0000-0000-000038590000}"/>
    <cellStyle name="Normal 3 6 4 4" xfId="23456" xr:uid="{00000000-0005-0000-0000-000039590000}"/>
    <cellStyle name="Normal 3 6 5" xfId="23457" xr:uid="{00000000-0005-0000-0000-00003A590000}"/>
    <cellStyle name="Normal 3 6 5 2" xfId="23458" xr:uid="{00000000-0005-0000-0000-00003B590000}"/>
    <cellStyle name="Normal 3 6 5 2 2" xfId="23459" xr:uid="{00000000-0005-0000-0000-00003C590000}"/>
    <cellStyle name="Normal 3 6 5 2 2 2" xfId="23460" xr:uid="{00000000-0005-0000-0000-00003D590000}"/>
    <cellStyle name="Normal 3 6 5 2 3" xfId="23461" xr:uid="{00000000-0005-0000-0000-00003E590000}"/>
    <cellStyle name="Normal 3 6 5 3" xfId="23462" xr:uid="{00000000-0005-0000-0000-00003F590000}"/>
    <cellStyle name="Normal 3 6 5 3 2" xfId="23463" xr:uid="{00000000-0005-0000-0000-000040590000}"/>
    <cellStyle name="Normal 3 6 5 4" xfId="23464" xr:uid="{00000000-0005-0000-0000-000041590000}"/>
    <cellStyle name="Normal 3 6 6" xfId="23465" xr:uid="{00000000-0005-0000-0000-000042590000}"/>
    <cellStyle name="Normal 3 6 6 2" xfId="23466" xr:uid="{00000000-0005-0000-0000-000043590000}"/>
    <cellStyle name="Normal 3 6 6 2 2" xfId="23467" xr:uid="{00000000-0005-0000-0000-000044590000}"/>
    <cellStyle name="Normal 3 6 6 2 2 2" xfId="23468" xr:uid="{00000000-0005-0000-0000-000045590000}"/>
    <cellStyle name="Normal 3 6 6 2 3" xfId="23469" xr:uid="{00000000-0005-0000-0000-000046590000}"/>
    <cellStyle name="Normal 3 6 6 3" xfId="23470" xr:uid="{00000000-0005-0000-0000-000047590000}"/>
    <cellStyle name="Normal 3 6 6 3 2" xfId="23471" xr:uid="{00000000-0005-0000-0000-000048590000}"/>
    <cellStyle name="Normal 3 6 6 4" xfId="23472" xr:uid="{00000000-0005-0000-0000-000049590000}"/>
    <cellStyle name="Normal 3 6 7" xfId="23473" xr:uid="{00000000-0005-0000-0000-00004A590000}"/>
    <cellStyle name="Normal 3 6 7 2" xfId="23474" xr:uid="{00000000-0005-0000-0000-00004B590000}"/>
    <cellStyle name="Normal 3 6 7 2 2" xfId="23475" xr:uid="{00000000-0005-0000-0000-00004C590000}"/>
    <cellStyle name="Normal 3 6 7 3" xfId="23476" xr:uid="{00000000-0005-0000-0000-00004D590000}"/>
    <cellStyle name="Normal 3 6 8" xfId="23477" xr:uid="{00000000-0005-0000-0000-00004E590000}"/>
    <cellStyle name="Normal 3 6 8 2" xfId="23478" xr:uid="{00000000-0005-0000-0000-00004F590000}"/>
    <cellStyle name="Normal 3 6 9" xfId="23479" xr:uid="{00000000-0005-0000-0000-000050590000}"/>
    <cellStyle name="Normal 3 7" xfId="23480" xr:uid="{00000000-0005-0000-0000-000051590000}"/>
    <cellStyle name="Normal 3 7 2" xfId="23481" xr:uid="{00000000-0005-0000-0000-000052590000}"/>
    <cellStyle name="Normal 3 7 2 2" xfId="23482" xr:uid="{00000000-0005-0000-0000-000053590000}"/>
    <cellStyle name="Normal 3 7 2 2 2" xfId="23483" xr:uid="{00000000-0005-0000-0000-000054590000}"/>
    <cellStyle name="Normal 3 7 2 3" xfId="23484" xr:uid="{00000000-0005-0000-0000-000055590000}"/>
    <cellStyle name="Normal 3 7 3" xfId="23485" xr:uid="{00000000-0005-0000-0000-000056590000}"/>
    <cellStyle name="Normal 3 7 3 2" xfId="23486" xr:uid="{00000000-0005-0000-0000-000057590000}"/>
    <cellStyle name="Normal 3 7 4" xfId="23487" xr:uid="{00000000-0005-0000-0000-000058590000}"/>
    <cellStyle name="Normal 3 7 5" xfId="23488" xr:uid="{00000000-0005-0000-0000-000059590000}"/>
    <cellStyle name="Normal 3 8" xfId="23489" xr:uid="{00000000-0005-0000-0000-00005A590000}"/>
    <cellStyle name="Normal 3 8 2" xfId="23490" xr:uid="{00000000-0005-0000-0000-00005B590000}"/>
    <cellStyle name="Normal 3 8 2 2" xfId="23491" xr:uid="{00000000-0005-0000-0000-00005C590000}"/>
    <cellStyle name="Normal 3 8 2 2 2" xfId="23492" xr:uid="{00000000-0005-0000-0000-00005D590000}"/>
    <cellStyle name="Normal 3 8 2 3" xfId="23493" xr:uid="{00000000-0005-0000-0000-00005E590000}"/>
    <cellStyle name="Normal 3 8 2 4" xfId="23494" xr:uid="{00000000-0005-0000-0000-00005F590000}"/>
    <cellStyle name="Normal 3 8 3" xfId="23495" xr:uid="{00000000-0005-0000-0000-000060590000}"/>
    <cellStyle name="Normal 3 8 3 2" xfId="23496" xr:uid="{00000000-0005-0000-0000-000061590000}"/>
    <cellStyle name="Normal 3 8 4" xfId="23497" xr:uid="{00000000-0005-0000-0000-000062590000}"/>
    <cellStyle name="Normal 3 8 5" xfId="23498" xr:uid="{00000000-0005-0000-0000-000063590000}"/>
    <cellStyle name="Normal 3 9" xfId="23499" xr:uid="{00000000-0005-0000-0000-000064590000}"/>
    <cellStyle name="Normal 3 9 2" xfId="23500" xr:uid="{00000000-0005-0000-0000-000065590000}"/>
    <cellStyle name="Normal 3 9 2 2" xfId="23501" xr:uid="{00000000-0005-0000-0000-000066590000}"/>
    <cellStyle name="Normal 3 9 2 2 2" xfId="23502" xr:uid="{00000000-0005-0000-0000-000067590000}"/>
    <cellStyle name="Normal 3 9 2 3" xfId="23503" xr:uid="{00000000-0005-0000-0000-000068590000}"/>
    <cellStyle name="Normal 3 9 3" xfId="23504" xr:uid="{00000000-0005-0000-0000-000069590000}"/>
    <cellStyle name="Normal 3 9 3 2" xfId="23505" xr:uid="{00000000-0005-0000-0000-00006A590000}"/>
    <cellStyle name="Normal 3 9 4" xfId="23506" xr:uid="{00000000-0005-0000-0000-00006B590000}"/>
    <cellStyle name="Normal 3 9 5" xfId="23507" xr:uid="{00000000-0005-0000-0000-00006C590000}"/>
    <cellStyle name="Normal 30" xfId="23508" xr:uid="{00000000-0005-0000-0000-00006D590000}"/>
    <cellStyle name="Normal 30 10" xfId="23509" xr:uid="{00000000-0005-0000-0000-00006E590000}"/>
    <cellStyle name="Normal 30 11" xfId="23510" xr:uid="{00000000-0005-0000-0000-00006F590000}"/>
    <cellStyle name="Normal 30 2" xfId="23511" xr:uid="{00000000-0005-0000-0000-000070590000}"/>
    <cellStyle name="Normal 30 2 2" xfId="23512" xr:uid="{00000000-0005-0000-0000-000071590000}"/>
    <cellStyle name="Normal 30 2 2 2" xfId="23513" xr:uid="{00000000-0005-0000-0000-000072590000}"/>
    <cellStyle name="Normal 30 2 2 2 2" xfId="23514" xr:uid="{00000000-0005-0000-0000-000073590000}"/>
    <cellStyle name="Normal 30 2 2 3" xfId="23515" xr:uid="{00000000-0005-0000-0000-000074590000}"/>
    <cellStyle name="Normal 30 2 3" xfId="23516" xr:uid="{00000000-0005-0000-0000-000075590000}"/>
    <cellStyle name="Normal 30 2 3 2" xfId="23517" xr:uid="{00000000-0005-0000-0000-000076590000}"/>
    <cellStyle name="Normal 30 2 4" xfId="23518" xr:uid="{00000000-0005-0000-0000-000077590000}"/>
    <cellStyle name="Normal 30 2 5" xfId="23519" xr:uid="{00000000-0005-0000-0000-000078590000}"/>
    <cellStyle name="Normal 30 3" xfId="23520" xr:uid="{00000000-0005-0000-0000-000079590000}"/>
    <cellStyle name="Normal 30 3 2" xfId="23521" xr:uid="{00000000-0005-0000-0000-00007A590000}"/>
    <cellStyle name="Normal 30 3 2 2" xfId="23522" xr:uid="{00000000-0005-0000-0000-00007B590000}"/>
    <cellStyle name="Normal 30 3 2 2 2" xfId="23523" xr:uid="{00000000-0005-0000-0000-00007C590000}"/>
    <cellStyle name="Normal 30 3 2 3" xfId="23524" xr:uid="{00000000-0005-0000-0000-00007D590000}"/>
    <cellStyle name="Normal 30 3 3" xfId="23525" xr:uid="{00000000-0005-0000-0000-00007E590000}"/>
    <cellStyle name="Normal 30 3 3 2" xfId="23526" xr:uid="{00000000-0005-0000-0000-00007F590000}"/>
    <cellStyle name="Normal 30 3 4" xfId="23527" xr:uid="{00000000-0005-0000-0000-000080590000}"/>
    <cellStyle name="Normal 30 4" xfId="23528" xr:uid="{00000000-0005-0000-0000-000081590000}"/>
    <cellStyle name="Normal 30 4 2" xfId="23529" xr:uid="{00000000-0005-0000-0000-000082590000}"/>
    <cellStyle name="Normal 30 4 2 2" xfId="23530" xr:uid="{00000000-0005-0000-0000-000083590000}"/>
    <cellStyle name="Normal 30 4 2 2 2" xfId="23531" xr:uid="{00000000-0005-0000-0000-000084590000}"/>
    <cellStyle name="Normal 30 4 2 3" xfId="23532" xr:uid="{00000000-0005-0000-0000-000085590000}"/>
    <cellStyle name="Normal 30 4 3" xfId="23533" xr:uid="{00000000-0005-0000-0000-000086590000}"/>
    <cellStyle name="Normal 30 4 3 2" xfId="23534" xr:uid="{00000000-0005-0000-0000-000087590000}"/>
    <cellStyle name="Normal 30 4 4" xfId="23535" xr:uid="{00000000-0005-0000-0000-000088590000}"/>
    <cellStyle name="Normal 30 5" xfId="23536" xr:uid="{00000000-0005-0000-0000-000089590000}"/>
    <cellStyle name="Normal 30 5 2" xfId="23537" xr:uid="{00000000-0005-0000-0000-00008A590000}"/>
    <cellStyle name="Normal 30 5 2 2" xfId="23538" xr:uid="{00000000-0005-0000-0000-00008B590000}"/>
    <cellStyle name="Normal 30 5 2 2 2" xfId="23539" xr:uid="{00000000-0005-0000-0000-00008C590000}"/>
    <cellStyle name="Normal 30 5 2 3" xfId="23540" xr:uid="{00000000-0005-0000-0000-00008D590000}"/>
    <cellStyle name="Normal 30 5 3" xfId="23541" xr:uid="{00000000-0005-0000-0000-00008E590000}"/>
    <cellStyle name="Normal 30 5 3 2" xfId="23542" xr:uid="{00000000-0005-0000-0000-00008F590000}"/>
    <cellStyle name="Normal 30 5 4" xfId="23543" xr:uid="{00000000-0005-0000-0000-000090590000}"/>
    <cellStyle name="Normal 30 6" xfId="23544" xr:uid="{00000000-0005-0000-0000-000091590000}"/>
    <cellStyle name="Normal 30 6 2" xfId="23545" xr:uid="{00000000-0005-0000-0000-000092590000}"/>
    <cellStyle name="Normal 30 6 2 2" xfId="23546" xr:uid="{00000000-0005-0000-0000-000093590000}"/>
    <cellStyle name="Normal 30 6 2 2 2" xfId="23547" xr:uid="{00000000-0005-0000-0000-000094590000}"/>
    <cellStyle name="Normal 30 6 2 3" xfId="23548" xr:uid="{00000000-0005-0000-0000-000095590000}"/>
    <cellStyle name="Normal 30 6 3" xfId="23549" xr:uid="{00000000-0005-0000-0000-000096590000}"/>
    <cellStyle name="Normal 30 6 3 2" xfId="23550" xr:uid="{00000000-0005-0000-0000-000097590000}"/>
    <cellStyle name="Normal 30 6 4" xfId="23551" xr:uid="{00000000-0005-0000-0000-000098590000}"/>
    <cellStyle name="Normal 30 7" xfId="23552" xr:uid="{00000000-0005-0000-0000-000099590000}"/>
    <cellStyle name="Normal 30 7 2" xfId="23553" xr:uid="{00000000-0005-0000-0000-00009A590000}"/>
    <cellStyle name="Normal 30 7 2 2" xfId="23554" xr:uid="{00000000-0005-0000-0000-00009B590000}"/>
    <cellStyle name="Normal 30 7 3" xfId="23555" xr:uid="{00000000-0005-0000-0000-00009C590000}"/>
    <cellStyle name="Normal 30 8" xfId="23556" xr:uid="{00000000-0005-0000-0000-00009D590000}"/>
    <cellStyle name="Normal 30 9" xfId="23557" xr:uid="{00000000-0005-0000-0000-00009E590000}"/>
    <cellStyle name="Normal 30 9 2" xfId="23558" xr:uid="{00000000-0005-0000-0000-00009F590000}"/>
    <cellStyle name="Normal 31" xfId="23559" xr:uid="{00000000-0005-0000-0000-0000A0590000}"/>
    <cellStyle name="Normal 31 10" xfId="23560" xr:uid="{00000000-0005-0000-0000-0000A1590000}"/>
    <cellStyle name="Normal 31 11" xfId="23561" xr:uid="{00000000-0005-0000-0000-0000A2590000}"/>
    <cellStyle name="Normal 31 2" xfId="23562" xr:uid="{00000000-0005-0000-0000-0000A3590000}"/>
    <cellStyle name="Normal 31 2 2" xfId="23563" xr:uid="{00000000-0005-0000-0000-0000A4590000}"/>
    <cellStyle name="Normal 31 2 2 2" xfId="23564" xr:uid="{00000000-0005-0000-0000-0000A5590000}"/>
    <cellStyle name="Normal 31 2 2 2 2" xfId="23565" xr:uid="{00000000-0005-0000-0000-0000A6590000}"/>
    <cellStyle name="Normal 31 2 2 3" xfId="23566" xr:uid="{00000000-0005-0000-0000-0000A7590000}"/>
    <cellStyle name="Normal 31 2 3" xfId="23567" xr:uid="{00000000-0005-0000-0000-0000A8590000}"/>
    <cellStyle name="Normal 31 2 3 2" xfId="23568" xr:uid="{00000000-0005-0000-0000-0000A9590000}"/>
    <cellStyle name="Normal 31 2 4" xfId="23569" xr:uid="{00000000-0005-0000-0000-0000AA590000}"/>
    <cellStyle name="Normal 31 2 5" xfId="23570" xr:uid="{00000000-0005-0000-0000-0000AB590000}"/>
    <cellStyle name="Normal 31 3" xfId="23571" xr:uid="{00000000-0005-0000-0000-0000AC590000}"/>
    <cellStyle name="Normal 31 3 2" xfId="23572" xr:uid="{00000000-0005-0000-0000-0000AD590000}"/>
    <cellStyle name="Normal 31 3 2 2" xfId="23573" xr:uid="{00000000-0005-0000-0000-0000AE590000}"/>
    <cellStyle name="Normal 31 3 2 2 2" xfId="23574" xr:uid="{00000000-0005-0000-0000-0000AF590000}"/>
    <cellStyle name="Normal 31 3 2 3" xfId="23575" xr:uid="{00000000-0005-0000-0000-0000B0590000}"/>
    <cellStyle name="Normal 31 3 3" xfId="23576" xr:uid="{00000000-0005-0000-0000-0000B1590000}"/>
    <cellStyle name="Normal 31 3 3 2" xfId="23577" xr:uid="{00000000-0005-0000-0000-0000B2590000}"/>
    <cellStyle name="Normal 31 3 4" xfId="23578" xr:uid="{00000000-0005-0000-0000-0000B3590000}"/>
    <cellStyle name="Normal 31 4" xfId="23579" xr:uid="{00000000-0005-0000-0000-0000B4590000}"/>
    <cellStyle name="Normal 31 4 2" xfId="23580" xr:uid="{00000000-0005-0000-0000-0000B5590000}"/>
    <cellStyle name="Normal 31 4 2 2" xfId="23581" xr:uid="{00000000-0005-0000-0000-0000B6590000}"/>
    <cellStyle name="Normal 31 4 2 2 2" xfId="23582" xr:uid="{00000000-0005-0000-0000-0000B7590000}"/>
    <cellStyle name="Normal 31 4 2 3" xfId="23583" xr:uid="{00000000-0005-0000-0000-0000B8590000}"/>
    <cellStyle name="Normal 31 4 3" xfId="23584" xr:uid="{00000000-0005-0000-0000-0000B9590000}"/>
    <cellStyle name="Normal 31 4 3 2" xfId="23585" xr:uid="{00000000-0005-0000-0000-0000BA590000}"/>
    <cellStyle name="Normal 31 4 4" xfId="23586" xr:uid="{00000000-0005-0000-0000-0000BB590000}"/>
    <cellStyle name="Normal 31 5" xfId="23587" xr:uid="{00000000-0005-0000-0000-0000BC590000}"/>
    <cellStyle name="Normal 31 5 2" xfId="23588" xr:uid="{00000000-0005-0000-0000-0000BD590000}"/>
    <cellStyle name="Normal 31 5 2 2" xfId="23589" xr:uid="{00000000-0005-0000-0000-0000BE590000}"/>
    <cellStyle name="Normal 31 5 2 2 2" xfId="23590" xr:uid="{00000000-0005-0000-0000-0000BF590000}"/>
    <cellStyle name="Normal 31 5 2 3" xfId="23591" xr:uid="{00000000-0005-0000-0000-0000C0590000}"/>
    <cellStyle name="Normal 31 5 3" xfId="23592" xr:uid="{00000000-0005-0000-0000-0000C1590000}"/>
    <cellStyle name="Normal 31 5 3 2" xfId="23593" xr:uid="{00000000-0005-0000-0000-0000C2590000}"/>
    <cellStyle name="Normal 31 5 4" xfId="23594" xr:uid="{00000000-0005-0000-0000-0000C3590000}"/>
    <cellStyle name="Normal 31 6" xfId="23595" xr:uid="{00000000-0005-0000-0000-0000C4590000}"/>
    <cellStyle name="Normal 31 6 2" xfId="23596" xr:uid="{00000000-0005-0000-0000-0000C5590000}"/>
    <cellStyle name="Normal 31 6 2 2" xfId="23597" xr:uid="{00000000-0005-0000-0000-0000C6590000}"/>
    <cellStyle name="Normal 31 6 2 2 2" xfId="23598" xr:uid="{00000000-0005-0000-0000-0000C7590000}"/>
    <cellStyle name="Normal 31 6 2 3" xfId="23599" xr:uid="{00000000-0005-0000-0000-0000C8590000}"/>
    <cellStyle name="Normal 31 6 3" xfId="23600" xr:uid="{00000000-0005-0000-0000-0000C9590000}"/>
    <cellStyle name="Normal 31 6 3 2" xfId="23601" xr:uid="{00000000-0005-0000-0000-0000CA590000}"/>
    <cellStyle name="Normal 31 6 4" xfId="23602" xr:uid="{00000000-0005-0000-0000-0000CB590000}"/>
    <cellStyle name="Normal 31 7" xfId="23603" xr:uid="{00000000-0005-0000-0000-0000CC590000}"/>
    <cellStyle name="Normal 31 7 2" xfId="23604" xr:uid="{00000000-0005-0000-0000-0000CD590000}"/>
    <cellStyle name="Normal 31 7 2 2" xfId="23605" xr:uid="{00000000-0005-0000-0000-0000CE590000}"/>
    <cellStyle name="Normal 31 7 3" xfId="23606" xr:uid="{00000000-0005-0000-0000-0000CF590000}"/>
    <cellStyle name="Normal 31 8" xfId="23607" xr:uid="{00000000-0005-0000-0000-0000D0590000}"/>
    <cellStyle name="Normal 31 9" xfId="23608" xr:uid="{00000000-0005-0000-0000-0000D1590000}"/>
    <cellStyle name="Normal 31 9 2" xfId="23609" xr:uid="{00000000-0005-0000-0000-0000D2590000}"/>
    <cellStyle name="Normal 32" xfId="23610" xr:uid="{00000000-0005-0000-0000-0000D3590000}"/>
    <cellStyle name="Normal 32 10" xfId="23611" xr:uid="{00000000-0005-0000-0000-0000D4590000}"/>
    <cellStyle name="Normal 32 11" xfId="23612" xr:uid="{00000000-0005-0000-0000-0000D5590000}"/>
    <cellStyle name="Normal 32 2" xfId="23613" xr:uid="{00000000-0005-0000-0000-0000D6590000}"/>
    <cellStyle name="Normal 32 2 2" xfId="23614" xr:uid="{00000000-0005-0000-0000-0000D7590000}"/>
    <cellStyle name="Normal 32 2 2 2" xfId="23615" xr:uid="{00000000-0005-0000-0000-0000D8590000}"/>
    <cellStyle name="Normal 32 2 2 2 2" xfId="23616" xr:uid="{00000000-0005-0000-0000-0000D9590000}"/>
    <cellStyle name="Normal 32 2 2 3" xfId="23617" xr:uid="{00000000-0005-0000-0000-0000DA590000}"/>
    <cellStyle name="Normal 32 2 3" xfId="23618" xr:uid="{00000000-0005-0000-0000-0000DB590000}"/>
    <cellStyle name="Normal 32 2 3 2" xfId="23619" xr:uid="{00000000-0005-0000-0000-0000DC590000}"/>
    <cellStyle name="Normal 32 2 4" xfId="23620" xr:uid="{00000000-0005-0000-0000-0000DD590000}"/>
    <cellStyle name="Normal 32 2 5" xfId="23621" xr:uid="{00000000-0005-0000-0000-0000DE590000}"/>
    <cellStyle name="Normal 32 3" xfId="23622" xr:uid="{00000000-0005-0000-0000-0000DF590000}"/>
    <cellStyle name="Normal 32 3 2" xfId="23623" xr:uid="{00000000-0005-0000-0000-0000E0590000}"/>
    <cellStyle name="Normal 32 3 2 2" xfId="23624" xr:uid="{00000000-0005-0000-0000-0000E1590000}"/>
    <cellStyle name="Normal 32 3 2 2 2" xfId="23625" xr:uid="{00000000-0005-0000-0000-0000E2590000}"/>
    <cellStyle name="Normal 32 3 2 3" xfId="23626" xr:uid="{00000000-0005-0000-0000-0000E3590000}"/>
    <cellStyle name="Normal 32 3 3" xfId="23627" xr:uid="{00000000-0005-0000-0000-0000E4590000}"/>
    <cellStyle name="Normal 32 3 3 2" xfId="23628" xr:uid="{00000000-0005-0000-0000-0000E5590000}"/>
    <cellStyle name="Normal 32 3 4" xfId="23629" xr:uid="{00000000-0005-0000-0000-0000E6590000}"/>
    <cellStyle name="Normal 32 4" xfId="23630" xr:uid="{00000000-0005-0000-0000-0000E7590000}"/>
    <cellStyle name="Normal 32 4 2" xfId="23631" xr:uid="{00000000-0005-0000-0000-0000E8590000}"/>
    <cellStyle name="Normal 32 4 2 2" xfId="23632" xr:uid="{00000000-0005-0000-0000-0000E9590000}"/>
    <cellStyle name="Normal 32 4 2 2 2" xfId="23633" xr:uid="{00000000-0005-0000-0000-0000EA590000}"/>
    <cellStyle name="Normal 32 4 2 3" xfId="23634" xr:uid="{00000000-0005-0000-0000-0000EB590000}"/>
    <cellStyle name="Normal 32 4 3" xfId="23635" xr:uid="{00000000-0005-0000-0000-0000EC590000}"/>
    <cellStyle name="Normal 32 4 3 2" xfId="23636" xr:uid="{00000000-0005-0000-0000-0000ED590000}"/>
    <cellStyle name="Normal 32 4 4" xfId="23637" xr:uid="{00000000-0005-0000-0000-0000EE590000}"/>
    <cellStyle name="Normal 32 5" xfId="23638" xr:uid="{00000000-0005-0000-0000-0000EF590000}"/>
    <cellStyle name="Normal 32 5 2" xfId="23639" xr:uid="{00000000-0005-0000-0000-0000F0590000}"/>
    <cellStyle name="Normal 32 5 2 2" xfId="23640" xr:uid="{00000000-0005-0000-0000-0000F1590000}"/>
    <cellStyle name="Normal 32 5 2 2 2" xfId="23641" xr:uid="{00000000-0005-0000-0000-0000F2590000}"/>
    <cellStyle name="Normal 32 5 2 3" xfId="23642" xr:uid="{00000000-0005-0000-0000-0000F3590000}"/>
    <cellStyle name="Normal 32 5 3" xfId="23643" xr:uid="{00000000-0005-0000-0000-0000F4590000}"/>
    <cellStyle name="Normal 32 5 3 2" xfId="23644" xr:uid="{00000000-0005-0000-0000-0000F5590000}"/>
    <cellStyle name="Normal 32 5 4" xfId="23645" xr:uid="{00000000-0005-0000-0000-0000F6590000}"/>
    <cellStyle name="Normal 32 6" xfId="23646" xr:uid="{00000000-0005-0000-0000-0000F7590000}"/>
    <cellStyle name="Normal 32 6 2" xfId="23647" xr:uid="{00000000-0005-0000-0000-0000F8590000}"/>
    <cellStyle name="Normal 32 6 2 2" xfId="23648" xr:uid="{00000000-0005-0000-0000-0000F9590000}"/>
    <cellStyle name="Normal 32 6 2 2 2" xfId="23649" xr:uid="{00000000-0005-0000-0000-0000FA590000}"/>
    <cellStyle name="Normal 32 6 2 3" xfId="23650" xr:uid="{00000000-0005-0000-0000-0000FB590000}"/>
    <cellStyle name="Normal 32 6 3" xfId="23651" xr:uid="{00000000-0005-0000-0000-0000FC590000}"/>
    <cellStyle name="Normal 32 6 3 2" xfId="23652" xr:uid="{00000000-0005-0000-0000-0000FD590000}"/>
    <cellStyle name="Normal 32 6 4" xfId="23653" xr:uid="{00000000-0005-0000-0000-0000FE590000}"/>
    <cellStyle name="Normal 32 7" xfId="23654" xr:uid="{00000000-0005-0000-0000-0000FF590000}"/>
    <cellStyle name="Normal 32 7 2" xfId="23655" xr:uid="{00000000-0005-0000-0000-0000005A0000}"/>
    <cellStyle name="Normal 32 7 2 2" xfId="23656" xr:uid="{00000000-0005-0000-0000-0000015A0000}"/>
    <cellStyle name="Normal 32 7 3" xfId="23657" xr:uid="{00000000-0005-0000-0000-0000025A0000}"/>
    <cellStyle name="Normal 32 8" xfId="23658" xr:uid="{00000000-0005-0000-0000-0000035A0000}"/>
    <cellStyle name="Normal 32 9" xfId="23659" xr:uid="{00000000-0005-0000-0000-0000045A0000}"/>
    <cellStyle name="Normal 32 9 2" xfId="23660" xr:uid="{00000000-0005-0000-0000-0000055A0000}"/>
    <cellStyle name="Normal 33" xfId="23661" xr:uid="{00000000-0005-0000-0000-0000065A0000}"/>
    <cellStyle name="Normal 33 10" xfId="23662" xr:uid="{00000000-0005-0000-0000-0000075A0000}"/>
    <cellStyle name="Normal 33 11" xfId="23663" xr:uid="{00000000-0005-0000-0000-0000085A0000}"/>
    <cellStyle name="Normal 33 2" xfId="23664" xr:uid="{00000000-0005-0000-0000-0000095A0000}"/>
    <cellStyle name="Normal 33 2 2" xfId="23665" xr:uid="{00000000-0005-0000-0000-00000A5A0000}"/>
    <cellStyle name="Normal 33 2 2 2" xfId="23666" xr:uid="{00000000-0005-0000-0000-00000B5A0000}"/>
    <cellStyle name="Normal 33 2 2 2 2" xfId="23667" xr:uid="{00000000-0005-0000-0000-00000C5A0000}"/>
    <cellStyle name="Normal 33 2 2 3" xfId="23668" xr:uid="{00000000-0005-0000-0000-00000D5A0000}"/>
    <cellStyle name="Normal 33 2 3" xfId="23669" xr:uid="{00000000-0005-0000-0000-00000E5A0000}"/>
    <cellStyle name="Normal 33 2 3 2" xfId="23670" xr:uid="{00000000-0005-0000-0000-00000F5A0000}"/>
    <cellStyle name="Normal 33 2 4" xfId="23671" xr:uid="{00000000-0005-0000-0000-0000105A0000}"/>
    <cellStyle name="Normal 33 2 5" xfId="23672" xr:uid="{00000000-0005-0000-0000-0000115A0000}"/>
    <cellStyle name="Normal 33 3" xfId="23673" xr:uid="{00000000-0005-0000-0000-0000125A0000}"/>
    <cellStyle name="Normal 33 3 2" xfId="23674" xr:uid="{00000000-0005-0000-0000-0000135A0000}"/>
    <cellStyle name="Normal 33 3 2 2" xfId="23675" xr:uid="{00000000-0005-0000-0000-0000145A0000}"/>
    <cellStyle name="Normal 33 3 2 2 2" xfId="23676" xr:uid="{00000000-0005-0000-0000-0000155A0000}"/>
    <cellStyle name="Normal 33 3 2 3" xfId="23677" xr:uid="{00000000-0005-0000-0000-0000165A0000}"/>
    <cellStyle name="Normal 33 3 3" xfId="23678" xr:uid="{00000000-0005-0000-0000-0000175A0000}"/>
    <cellStyle name="Normal 33 3 3 2" xfId="23679" xr:uid="{00000000-0005-0000-0000-0000185A0000}"/>
    <cellStyle name="Normal 33 3 4" xfId="23680" xr:uid="{00000000-0005-0000-0000-0000195A0000}"/>
    <cellStyle name="Normal 33 4" xfId="23681" xr:uid="{00000000-0005-0000-0000-00001A5A0000}"/>
    <cellStyle name="Normal 33 4 2" xfId="23682" xr:uid="{00000000-0005-0000-0000-00001B5A0000}"/>
    <cellStyle name="Normal 33 4 2 2" xfId="23683" xr:uid="{00000000-0005-0000-0000-00001C5A0000}"/>
    <cellStyle name="Normal 33 4 2 2 2" xfId="23684" xr:uid="{00000000-0005-0000-0000-00001D5A0000}"/>
    <cellStyle name="Normal 33 4 2 3" xfId="23685" xr:uid="{00000000-0005-0000-0000-00001E5A0000}"/>
    <cellStyle name="Normal 33 4 3" xfId="23686" xr:uid="{00000000-0005-0000-0000-00001F5A0000}"/>
    <cellStyle name="Normal 33 4 3 2" xfId="23687" xr:uid="{00000000-0005-0000-0000-0000205A0000}"/>
    <cellStyle name="Normal 33 4 4" xfId="23688" xr:uid="{00000000-0005-0000-0000-0000215A0000}"/>
    <cellStyle name="Normal 33 5" xfId="23689" xr:uid="{00000000-0005-0000-0000-0000225A0000}"/>
    <cellStyle name="Normal 33 5 2" xfId="23690" xr:uid="{00000000-0005-0000-0000-0000235A0000}"/>
    <cellStyle name="Normal 33 5 2 2" xfId="23691" xr:uid="{00000000-0005-0000-0000-0000245A0000}"/>
    <cellStyle name="Normal 33 5 2 2 2" xfId="23692" xr:uid="{00000000-0005-0000-0000-0000255A0000}"/>
    <cellStyle name="Normal 33 5 2 3" xfId="23693" xr:uid="{00000000-0005-0000-0000-0000265A0000}"/>
    <cellStyle name="Normal 33 5 3" xfId="23694" xr:uid="{00000000-0005-0000-0000-0000275A0000}"/>
    <cellStyle name="Normal 33 5 3 2" xfId="23695" xr:uid="{00000000-0005-0000-0000-0000285A0000}"/>
    <cellStyle name="Normal 33 5 4" xfId="23696" xr:uid="{00000000-0005-0000-0000-0000295A0000}"/>
    <cellStyle name="Normal 33 6" xfId="23697" xr:uid="{00000000-0005-0000-0000-00002A5A0000}"/>
    <cellStyle name="Normal 33 6 2" xfId="23698" xr:uid="{00000000-0005-0000-0000-00002B5A0000}"/>
    <cellStyle name="Normal 33 6 2 2" xfId="23699" xr:uid="{00000000-0005-0000-0000-00002C5A0000}"/>
    <cellStyle name="Normal 33 6 2 2 2" xfId="23700" xr:uid="{00000000-0005-0000-0000-00002D5A0000}"/>
    <cellStyle name="Normal 33 6 2 3" xfId="23701" xr:uid="{00000000-0005-0000-0000-00002E5A0000}"/>
    <cellStyle name="Normal 33 6 3" xfId="23702" xr:uid="{00000000-0005-0000-0000-00002F5A0000}"/>
    <cellStyle name="Normal 33 6 3 2" xfId="23703" xr:uid="{00000000-0005-0000-0000-0000305A0000}"/>
    <cellStyle name="Normal 33 6 4" xfId="23704" xr:uid="{00000000-0005-0000-0000-0000315A0000}"/>
    <cellStyle name="Normal 33 7" xfId="23705" xr:uid="{00000000-0005-0000-0000-0000325A0000}"/>
    <cellStyle name="Normal 33 7 2" xfId="23706" xr:uid="{00000000-0005-0000-0000-0000335A0000}"/>
    <cellStyle name="Normal 33 7 2 2" xfId="23707" xr:uid="{00000000-0005-0000-0000-0000345A0000}"/>
    <cellStyle name="Normal 33 7 3" xfId="23708" xr:uid="{00000000-0005-0000-0000-0000355A0000}"/>
    <cellStyle name="Normal 33 8" xfId="23709" xr:uid="{00000000-0005-0000-0000-0000365A0000}"/>
    <cellStyle name="Normal 33 9" xfId="23710" xr:uid="{00000000-0005-0000-0000-0000375A0000}"/>
    <cellStyle name="Normal 33 9 2" xfId="23711" xr:uid="{00000000-0005-0000-0000-0000385A0000}"/>
    <cellStyle name="Normal 34" xfId="23712" xr:uid="{00000000-0005-0000-0000-0000395A0000}"/>
    <cellStyle name="Normal 34 10" xfId="23713" xr:uid="{00000000-0005-0000-0000-00003A5A0000}"/>
    <cellStyle name="Normal 34 11" xfId="23714" xr:uid="{00000000-0005-0000-0000-00003B5A0000}"/>
    <cellStyle name="Normal 34 2" xfId="23715" xr:uid="{00000000-0005-0000-0000-00003C5A0000}"/>
    <cellStyle name="Normal 34 2 2" xfId="23716" xr:uid="{00000000-0005-0000-0000-00003D5A0000}"/>
    <cellStyle name="Normal 34 2 2 2" xfId="23717" xr:uid="{00000000-0005-0000-0000-00003E5A0000}"/>
    <cellStyle name="Normal 34 2 2 2 2" xfId="23718" xr:uid="{00000000-0005-0000-0000-00003F5A0000}"/>
    <cellStyle name="Normal 34 2 2 3" xfId="23719" xr:uid="{00000000-0005-0000-0000-0000405A0000}"/>
    <cellStyle name="Normal 34 2 3" xfId="23720" xr:uid="{00000000-0005-0000-0000-0000415A0000}"/>
    <cellStyle name="Normal 34 2 3 2" xfId="23721" xr:uid="{00000000-0005-0000-0000-0000425A0000}"/>
    <cellStyle name="Normal 34 2 4" xfId="23722" xr:uid="{00000000-0005-0000-0000-0000435A0000}"/>
    <cellStyle name="Normal 34 2 5" xfId="23723" xr:uid="{00000000-0005-0000-0000-0000445A0000}"/>
    <cellStyle name="Normal 34 3" xfId="23724" xr:uid="{00000000-0005-0000-0000-0000455A0000}"/>
    <cellStyle name="Normal 34 3 2" xfId="23725" xr:uid="{00000000-0005-0000-0000-0000465A0000}"/>
    <cellStyle name="Normal 34 3 2 2" xfId="23726" xr:uid="{00000000-0005-0000-0000-0000475A0000}"/>
    <cellStyle name="Normal 34 3 2 2 2" xfId="23727" xr:uid="{00000000-0005-0000-0000-0000485A0000}"/>
    <cellStyle name="Normal 34 3 2 3" xfId="23728" xr:uid="{00000000-0005-0000-0000-0000495A0000}"/>
    <cellStyle name="Normal 34 3 3" xfId="23729" xr:uid="{00000000-0005-0000-0000-00004A5A0000}"/>
    <cellStyle name="Normal 34 3 3 2" xfId="23730" xr:uid="{00000000-0005-0000-0000-00004B5A0000}"/>
    <cellStyle name="Normal 34 3 4" xfId="23731" xr:uid="{00000000-0005-0000-0000-00004C5A0000}"/>
    <cellStyle name="Normal 34 4" xfId="23732" xr:uid="{00000000-0005-0000-0000-00004D5A0000}"/>
    <cellStyle name="Normal 34 4 2" xfId="23733" xr:uid="{00000000-0005-0000-0000-00004E5A0000}"/>
    <cellStyle name="Normal 34 4 2 2" xfId="23734" xr:uid="{00000000-0005-0000-0000-00004F5A0000}"/>
    <cellStyle name="Normal 34 4 2 2 2" xfId="23735" xr:uid="{00000000-0005-0000-0000-0000505A0000}"/>
    <cellStyle name="Normal 34 4 2 3" xfId="23736" xr:uid="{00000000-0005-0000-0000-0000515A0000}"/>
    <cellStyle name="Normal 34 4 3" xfId="23737" xr:uid="{00000000-0005-0000-0000-0000525A0000}"/>
    <cellStyle name="Normal 34 4 3 2" xfId="23738" xr:uid="{00000000-0005-0000-0000-0000535A0000}"/>
    <cellStyle name="Normal 34 4 4" xfId="23739" xr:uid="{00000000-0005-0000-0000-0000545A0000}"/>
    <cellStyle name="Normal 34 5" xfId="23740" xr:uid="{00000000-0005-0000-0000-0000555A0000}"/>
    <cellStyle name="Normal 34 5 2" xfId="23741" xr:uid="{00000000-0005-0000-0000-0000565A0000}"/>
    <cellStyle name="Normal 34 5 2 2" xfId="23742" xr:uid="{00000000-0005-0000-0000-0000575A0000}"/>
    <cellStyle name="Normal 34 5 2 2 2" xfId="23743" xr:uid="{00000000-0005-0000-0000-0000585A0000}"/>
    <cellStyle name="Normal 34 5 2 3" xfId="23744" xr:uid="{00000000-0005-0000-0000-0000595A0000}"/>
    <cellStyle name="Normal 34 5 3" xfId="23745" xr:uid="{00000000-0005-0000-0000-00005A5A0000}"/>
    <cellStyle name="Normal 34 5 3 2" xfId="23746" xr:uid="{00000000-0005-0000-0000-00005B5A0000}"/>
    <cellStyle name="Normal 34 5 4" xfId="23747" xr:uid="{00000000-0005-0000-0000-00005C5A0000}"/>
    <cellStyle name="Normal 34 6" xfId="23748" xr:uid="{00000000-0005-0000-0000-00005D5A0000}"/>
    <cellStyle name="Normal 34 6 2" xfId="23749" xr:uid="{00000000-0005-0000-0000-00005E5A0000}"/>
    <cellStyle name="Normal 34 6 2 2" xfId="23750" xr:uid="{00000000-0005-0000-0000-00005F5A0000}"/>
    <cellStyle name="Normal 34 6 2 2 2" xfId="23751" xr:uid="{00000000-0005-0000-0000-0000605A0000}"/>
    <cellStyle name="Normal 34 6 2 3" xfId="23752" xr:uid="{00000000-0005-0000-0000-0000615A0000}"/>
    <cellStyle name="Normal 34 6 3" xfId="23753" xr:uid="{00000000-0005-0000-0000-0000625A0000}"/>
    <cellStyle name="Normal 34 6 3 2" xfId="23754" xr:uid="{00000000-0005-0000-0000-0000635A0000}"/>
    <cellStyle name="Normal 34 6 4" xfId="23755" xr:uid="{00000000-0005-0000-0000-0000645A0000}"/>
    <cellStyle name="Normal 34 7" xfId="23756" xr:uid="{00000000-0005-0000-0000-0000655A0000}"/>
    <cellStyle name="Normal 34 7 2" xfId="23757" xr:uid="{00000000-0005-0000-0000-0000665A0000}"/>
    <cellStyle name="Normal 34 7 2 2" xfId="23758" xr:uid="{00000000-0005-0000-0000-0000675A0000}"/>
    <cellStyle name="Normal 34 7 3" xfId="23759" xr:uid="{00000000-0005-0000-0000-0000685A0000}"/>
    <cellStyle name="Normal 34 8" xfId="23760" xr:uid="{00000000-0005-0000-0000-0000695A0000}"/>
    <cellStyle name="Normal 34 9" xfId="23761" xr:uid="{00000000-0005-0000-0000-00006A5A0000}"/>
    <cellStyle name="Normal 34 9 2" xfId="23762" xr:uid="{00000000-0005-0000-0000-00006B5A0000}"/>
    <cellStyle name="Normal 35" xfId="23763" xr:uid="{00000000-0005-0000-0000-00006C5A0000}"/>
    <cellStyle name="Normal 35 2" xfId="23764" xr:uid="{00000000-0005-0000-0000-00006D5A0000}"/>
    <cellStyle name="Normal 35 2 2" xfId="23765" xr:uid="{00000000-0005-0000-0000-00006E5A0000}"/>
    <cellStyle name="Normal 35 3" xfId="23766" xr:uid="{00000000-0005-0000-0000-00006F5A0000}"/>
    <cellStyle name="Normal 35 3 2" xfId="23767" xr:uid="{00000000-0005-0000-0000-0000705A0000}"/>
    <cellStyle name="Normal 35 3 2 2" xfId="23768" xr:uid="{00000000-0005-0000-0000-0000715A0000}"/>
    <cellStyle name="Normal 35 3 3" xfId="23769" xr:uid="{00000000-0005-0000-0000-0000725A0000}"/>
    <cellStyle name="Normal 35 4" xfId="23770" xr:uid="{00000000-0005-0000-0000-0000735A0000}"/>
    <cellStyle name="Normal 35 4 2" xfId="23771" xr:uid="{00000000-0005-0000-0000-0000745A0000}"/>
    <cellStyle name="Normal 35 5" xfId="23772" xr:uid="{00000000-0005-0000-0000-0000755A0000}"/>
    <cellStyle name="Normal 35 6" xfId="23773" xr:uid="{00000000-0005-0000-0000-0000765A0000}"/>
    <cellStyle name="Normal 36" xfId="23774" xr:uid="{00000000-0005-0000-0000-0000775A0000}"/>
    <cellStyle name="Normal 36 2" xfId="23775" xr:uid="{00000000-0005-0000-0000-0000785A0000}"/>
    <cellStyle name="Normal 36 2 2" xfId="23776" xr:uid="{00000000-0005-0000-0000-0000795A0000}"/>
    <cellStyle name="Normal 36 3" xfId="23777" xr:uid="{00000000-0005-0000-0000-00007A5A0000}"/>
    <cellStyle name="Normal 36 3 2" xfId="23778" xr:uid="{00000000-0005-0000-0000-00007B5A0000}"/>
    <cellStyle name="Normal 36 3 2 2" xfId="23779" xr:uid="{00000000-0005-0000-0000-00007C5A0000}"/>
    <cellStyle name="Normal 36 3 3" xfId="23780" xr:uid="{00000000-0005-0000-0000-00007D5A0000}"/>
    <cellStyle name="Normal 36 4" xfId="23781" xr:uid="{00000000-0005-0000-0000-00007E5A0000}"/>
    <cellStyle name="Normal 36 4 2" xfId="23782" xr:uid="{00000000-0005-0000-0000-00007F5A0000}"/>
    <cellStyle name="Normal 36 5" xfId="23783" xr:uid="{00000000-0005-0000-0000-0000805A0000}"/>
    <cellStyle name="Normal 36 6" xfId="23784" xr:uid="{00000000-0005-0000-0000-0000815A0000}"/>
    <cellStyle name="Normal 37" xfId="23785" xr:uid="{00000000-0005-0000-0000-0000825A0000}"/>
    <cellStyle name="Normal 37 2" xfId="23786" xr:uid="{00000000-0005-0000-0000-0000835A0000}"/>
    <cellStyle name="Normal 37 2 2" xfId="23787" xr:uid="{00000000-0005-0000-0000-0000845A0000}"/>
    <cellStyle name="Normal 37 3" xfId="23788" xr:uid="{00000000-0005-0000-0000-0000855A0000}"/>
    <cellStyle name="Normal 37 3 2" xfId="23789" xr:uid="{00000000-0005-0000-0000-0000865A0000}"/>
    <cellStyle name="Normal 37 3 2 2" xfId="23790" xr:uid="{00000000-0005-0000-0000-0000875A0000}"/>
    <cellStyle name="Normal 37 3 3" xfId="23791" xr:uid="{00000000-0005-0000-0000-0000885A0000}"/>
    <cellStyle name="Normal 37 4" xfId="23792" xr:uid="{00000000-0005-0000-0000-0000895A0000}"/>
    <cellStyle name="Normal 37 4 2" xfId="23793" xr:uid="{00000000-0005-0000-0000-00008A5A0000}"/>
    <cellStyle name="Normal 37 5" xfId="23794" xr:uid="{00000000-0005-0000-0000-00008B5A0000}"/>
    <cellStyle name="Normal 37 6" xfId="23795" xr:uid="{00000000-0005-0000-0000-00008C5A0000}"/>
    <cellStyle name="Normal 38" xfId="23796" xr:uid="{00000000-0005-0000-0000-00008D5A0000}"/>
    <cellStyle name="Normal 38 2" xfId="23797" xr:uid="{00000000-0005-0000-0000-00008E5A0000}"/>
    <cellStyle name="Normal 38 2 2" xfId="23798" xr:uid="{00000000-0005-0000-0000-00008F5A0000}"/>
    <cellStyle name="Normal 38 3" xfId="23799" xr:uid="{00000000-0005-0000-0000-0000905A0000}"/>
    <cellStyle name="Normal 38 3 2" xfId="23800" xr:uid="{00000000-0005-0000-0000-0000915A0000}"/>
    <cellStyle name="Normal 38 3 2 2" xfId="23801" xr:uid="{00000000-0005-0000-0000-0000925A0000}"/>
    <cellStyle name="Normal 38 3 3" xfId="23802" xr:uid="{00000000-0005-0000-0000-0000935A0000}"/>
    <cellStyle name="Normal 38 4" xfId="23803" xr:uid="{00000000-0005-0000-0000-0000945A0000}"/>
    <cellStyle name="Normal 38 5" xfId="23804" xr:uid="{00000000-0005-0000-0000-0000955A0000}"/>
    <cellStyle name="Normal 38 5 2" xfId="23805" xr:uid="{00000000-0005-0000-0000-0000965A0000}"/>
    <cellStyle name="Normal 38 6" xfId="23806" xr:uid="{00000000-0005-0000-0000-0000975A0000}"/>
    <cellStyle name="Normal 38 7" xfId="23807" xr:uid="{00000000-0005-0000-0000-0000985A0000}"/>
    <cellStyle name="Normal 39" xfId="23808" xr:uid="{00000000-0005-0000-0000-0000995A0000}"/>
    <cellStyle name="Normal 39 2" xfId="23809" xr:uid="{00000000-0005-0000-0000-00009A5A0000}"/>
    <cellStyle name="Normal 39 2 2" xfId="23810" xr:uid="{00000000-0005-0000-0000-00009B5A0000}"/>
    <cellStyle name="Normal 39 3" xfId="23811" xr:uid="{00000000-0005-0000-0000-00009C5A0000}"/>
    <cellStyle name="Normal 39 3 2" xfId="23812" xr:uid="{00000000-0005-0000-0000-00009D5A0000}"/>
    <cellStyle name="Normal 39 3 2 2" xfId="23813" xr:uid="{00000000-0005-0000-0000-00009E5A0000}"/>
    <cellStyle name="Normal 39 3 3" xfId="23814" xr:uid="{00000000-0005-0000-0000-00009F5A0000}"/>
    <cellStyle name="Normal 39 4" xfId="23815" xr:uid="{00000000-0005-0000-0000-0000A05A0000}"/>
    <cellStyle name="Normal 39 4 2" xfId="23816" xr:uid="{00000000-0005-0000-0000-0000A15A0000}"/>
    <cellStyle name="Normal 39 5" xfId="23817" xr:uid="{00000000-0005-0000-0000-0000A25A0000}"/>
    <cellStyle name="Normal 39 6" xfId="23818" xr:uid="{00000000-0005-0000-0000-0000A35A0000}"/>
    <cellStyle name="Normal 4" xfId="23819" xr:uid="{00000000-0005-0000-0000-0000A45A0000}"/>
    <cellStyle name="Normal 4 10" xfId="23820" xr:uid="{00000000-0005-0000-0000-0000A55A0000}"/>
    <cellStyle name="Normal 4 10 2" xfId="23821" xr:uid="{00000000-0005-0000-0000-0000A65A0000}"/>
    <cellStyle name="Normal 4 10 2 2" xfId="23822" xr:uid="{00000000-0005-0000-0000-0000A75A0000}"/>
    <cellStyle name="Normal 4 10 2 2 2" xfId="23823" xr:uid="{00000000-0005-0000-0000-0000A85A0000}"/>
    <cellStyle name="Normal 4 10 2 3" xfId="23824" xr:uid="{00000000-0005-0000-0000-0000A95A0000}"/>
    <cellStyle name="Normal 4 10 3" xfId="23825" xr:uid="{00000000-0005-0000-0000-0000AA5A0000}"/>
    <cellStyle name="Normal 4 10 3 2" xfId="23826" xr:uid="{00000000-0005-0000-0000-0000AB5A0000}"/>
    <cellStyle name="Normal 4 10 4" xfId="23827" xr:uid="{00000000-0005-0000-0000-0000AC5A0000}"/>
    <cellStyle name="Normal 4 11" xfId="23828" xr:uid="{00000000-0005-0000-0000-0000AD5A0000}"/>
    <cellStyle name="Normal 4 11 2" xfId="23829" xr:uid="{00000000-0005-0000-0000-0000AE5A0000}"/>
    <cellStyle name="Normal 4 11 2 2" xfId="23830" xr:uid="{00000000-0005-0000-0000-0000AF5A0000}"/>
    <cellStyle name="Normal 4 11 2 2 2" xfId="23831" xr:uid="{00000000-0005-0000-0000-0000B05A0000}"/>
    <cellStyle name="Normal 4 11 2 3" xfId="23832" xr:uid="{00000000-0005-0000-0000-0000B15A0000}"/>
    <cellStyle name="Normal 4 11 3" xfId="23833" xr:uid="{00000000-0005-0000-0000-0000B25A0000}"/>
    <cellStyle name="Normal 4 11 3 2" xfId="23834" xr:uid="{00000000-0005-0000-0000-0000B35A0000}"/>
    <cellStyle name="Normal 4 11 4" xfId="23835" xr:uid="{00000000-0005-0000-0000-0000B45A0000}"/>
    <cellStyle name="Normal 4 12" xfId="23836" xr:uid="{00000000-0005-0000-0000-0000B55A0000}"/>
    <cellStyle name="Normal 4 12 2" xfId="23837" xr:uid="{00000000-0005-0000-0000-0000B65A0000}"/>
    <cellStyle name="Normal 4 12 2 2" xfId="23838" xr:uid="{00000000-0005-0000-0000-0000B75A0000}"/>
    <cellStyle name="Normal 4 12 2 2 2" xfId="23839" xr:uid="{00000000-0005-0000-0000-0000B85A0000}"/>
    <cellStyle name="Normal 4 12 2 3" xfId="23840" xr:uid="{00000000-0005-0000-0000-0000B95A0000}"/>
    <cellStyle name="Normal 4 12 3" xfId="23841" xr:uid="{00000000-0005-0000-0000-0000BA5A0000}"/>
    <cellStyle name="Normal 4 12 3 2" xfId="23842" xr:uid="{00000000-0005-0000-0000-0000BB5A0000}"/>
    <cellStyle name="Normal 4 12 4" xfId="23843" xr:uid="{00000000-0005-0000-0000-0000BC5A0000}"/>
    <cellStyle name="Normal 4 13" xfId="23844" xr:uid="{00000000-0005-0000-0000-0000BD5A0000}"/>
    <cellStyle name="Normal 4 13 2" xfId="23845" xr:uid="{00000000-0005-0000-0000-0000BE5A0000}"/>
    <cellStyle name="Normal 4 13 2 2" xfId="23846" xr:uid="{00000000-0005-0000-0000-0000BF5A0000}"/>
    <cellStyle name="Normal 4 13 3" xfId="23847" xr:uid="{00000000-0005-0000-0000-0000C05A0000}"/>
    <cellStyle name="Normal 4 14" xfId="23848" xr:uid="{00000000-0005-0000-0000-0000C15A0000}"/>
    <cellStyle name="Normal 4 14 2" xfId="23849" xr:uid="{00000000-0005-0000-0000-0000C25A0000}"/>
    <cellStyle name="Normal 4 14 2 2" xfId="23850" xr:uid="{00000000-0005-0000-0000-0000C35A0000}"/>
    <cellStyle name="Normal 4 14 3" xfId="23851" xr:uid="{00000000-0005-0000-0000-0000C45A0000}"/>
    <cellStyle name="Normal 4 15" xfId="23852" xr:uid="{00000000-0005-0000-0000-0000C55A0000}"/>
    <cellStyle name="Normal 4 15 2" xfId="23853" xr:uid="{00000000-0005-0000-0000-0000C65A0000}"/>
    <cellStyle name="Normal 4 15 2 2" xfId="23854" xr:uid="{00000000-0005-0000-0000-0000C75A0000}"/>
    <cellStyle name="Normal 4 15 3" xfId="23855" xr:uid="{00000000-0005-0000-0000-0000C85A0000}"/>
    <cellStyle name="Normal 4 16" xfId="23856" xr:uid="{00000000-0005-0000-0000-0000C95A0000}"/>
    <cellStyle name="Normal 4 16 2" xfId="23857" xr:uid="{00000000-0005-0000-0000-0000CA5A0000}"/>
    <cellStyle name="Normal 4 16 2 2" xfId="23858" xr:uid="{00000000-0005-0000-0000-0000CB5A0000}"/>
    <cellStyle name="Normal 4 16 3" xfId="23859" xr:uid="{00000000-0005-0000-0000-0000CC5A0000}"/>
    <cellStyle name="Normal 4 17" xfId="23860" xr:uid="{00000000-0005-0000-0000-0000CD5A0000}"/>
    <cellStyle name="Normal 4 18" xfId="23861" xr:uid="{00000000-0005-0000-0000-0000CE5A0000}"/>
    <cellStyle name="Normal 4 18 2" xfId="23862" xr:uid="{00000000-0005-0000-0000-0000CF5A0000}"/>
    <cellStyle name="Normal 4 18 2 2" xfId="23863" xr:uid="{00000000-0005-0000-0000-0000D05A0000}"/>
    <cellStyle name="Normal 4 18 3" xfId="23864" xr:uid="{00000000-0005-0000-0000-0000D15A0000}"/>
    <cellStyle name="Normal 4 19" xfId="23865" xr:uid="{00000000-0005-0000-0000-0000D25A0000}"/>
    <cellStyle name="Normal 4 19 2" xfId="23866" xr:uid="{00000000-0005-0000-0000-0000D35A0000}"/>
    <cellStyle name="Normal 4 19 2 2" xfId="23867" xr:uid="{00000000-0005-0000-0000-0000D45A0000}"/>
    <cellStyle name="Normal 4 19 3" xfId="23868" xr:uid="{00000000-0005-0000-0000-0000D55A0000}"/>
    <cellStyle name="Normal 4 2" xfId="306" xr:uid="{00000000-0005-0000-0000-0000D65A0000}"/>
    <cellStyle name="Normal 4 2 10" xfId="23869" xr:uid="{00000000-0005-0000-0000-0000D75A0000}"/>
    <cellStyle name="Normal 4 2 11" xfId="23870" xr:uid="{00000000-0005-0000-0000-0000D85A0000}"/>
    <cellStyle name="Normal 4 2 11 2" xfId="23871" xr:uid="{00000000-0005-0000-0000-0000D95A0000}"/>
    <cellStyle name="Normal 4 2 12" xfId="23872" xr:uid="{00000000-0005-0000-0000-0000DA5A0000}"/>
    <cellStyle name="Normal 4 2 13" xfId="23873" xr:uid="{00000000-0005-0000-0000-0000DB5A0000}"/>
    <cellStyle name="Normal 4 2 2" xfId="23874" xr:uid="{00000000-0005-0000-0000-0000DC5A0000}"/>
    <cellStyle name="Normal 4 2 2 10" xfId="23875" xr:uid="{00000000-0005-0000-0000-0000DD5A0000}"/>
    <cellStyle name="Normal 4 2 2 2" xfId="23876" xr:uid="{00000000-0005-0000-0000-0000DE5A0000}"/>
    <cellStyle name="Normal 4 2 2 2 2" xfId="23877" xr:uid="{00000000-0005-0000-0000-0000DF5A0000}"/>
    <cellStyle name="Normal 4 2 2 2 2 2" xfId="23878" xr:uid="{00000000-0005-0000-0000-0000E05A0000}"/>
    <cellStyle name="Normal 4 2 2 2 2 2 2" xfId="23879" xr:uid="{00000000-0005-0000-0000-0000E15A0000}"/>
    <cellStyle name="Normal 4 2 2 2 2 3" xfId="23880" xr:uid="{00000000-0005-0000-0000-0000E25A0000}"/>
    <cellStyle name="Normal 4 2 2 2 3" xfId="23881" xr:uid="{00000000-0005-0000-0000-0000E35A0000}"/>
    <cellStyle name="Normal 4 2 2 2 3 2" xfId="23882" xr:uid="{00000000-0005-0000-0000-0000E45A0000}"/>
    <cellStyle name="Normal 4 2 2 2 4" xfId="23883" xr:uid="{00000000-0005-0000-0000-0000E55A0000}"/>
    <cellStyle name="Normal 4 2 2 3" xfId="23884" xr:uid="{00000000-0005-0000-0000-0000E65A0000}"/>
    <cellStyle name="Normal 4 2 2 3 2" xfId="23885" xr:uid="{00000000-0005-0000-0000-0000E75A0000}"/>
    <cellStyle name="Normal 4 2 2 3 2 2" xfId="23886" xr:uid="{00000000-0005-0000-0000-0000E85A0000}"/>
    <cellStyle name="Normal 4 2 2 3 2 2 2" xfId="23887" xr:uid="{00000000-0005-0000-0000-0000E95A0000}"/>
    <cellStyle name="Normal 4 2 2 3 2 3" xfId="23888" xr:uid="{00000000-0005-0000-0000-0000EA5A0000}"/>
    <cellStyle name="Normal 4 2 2 3 3" xfId="23889" xr:uid="{00000000-0005-0000-0000-0000EB5A0000}"/>
    <cellStyle name="Normal 4 2 2 3 3 2" xfId="23890" xr:uid="{00000000-0005-0000-0000-0000EC5A0000}"/>
    <cellStyle name="Normal 4 2 2 3 4" xfId="23891" xr:uid="{00000000-0005-0000-0000-0000ED5A0000}"/>
    <cellStyle name="Normal 4 2 2 4" xfId="23892" xr:uid="{00000000-0005-0000-0000-0000EE5A0000}"/>
    <cellStyle name="Normal 4 2 2 4 2" xfId="23893" xr:uid="{00000000-0005-0000-0000-0000EF5A0000}"/>
    <cellStyle name="Normal 4 2 2 4 2 2" xfId="23894" xr:uid="{00000000-0005-0000-0000-0000F05A0000}"/>
    <cellStyle name="Normal 4 2 2 4 2 2 2" xfId="23895" xr:uid="{00000000-0005-0000-0000-0000F15A0000}"/>
    <cellStyle name="Normal 4 2 2 4 2 3" xfId="23896" xr:uid="{00000000-0005-0000-0000-0000F25A0000}"/>
    <cellStyle name="Normal 4 2 2 4 3" xfId="23897" xr:uid="{00000000-0005-0000-0000-0000F35A0000}"/>
    <cellStyle name="Normal 4 2 2 4 3 2" xfId="23898" xr:uid="{00000000-0005-0000-0000-0000F45A0000}"/>
    <cellStyle name="Normal 4 2 2 4 4" xfId="23899" xr:uid="{00000000-0005-0000-0000-0000F55A0000}"/>
    <cellStyle name="Normal 4 2 2 5" xfId="23900" xr:uid="{00000000-0005-0000-0000-0000F65A0000}"/>
    <cellStyle name="Normal 4 2 2 5 2" xfId="23901" xr:uid="{00000000-0005-0000-0000-0000F75A0000}"/>
    <cellStyle name="Normal 4 2 2 5 2 2" xfId="23902" xr:uid="{00000000-0005-0000-0000-0000F85A0000}"/>
    <cellStyle name="Normal 4 2 2 5 2 2 2" xfId="23903" xr:uid="{00000000-0005-0000-0000-0000F95A0000}"/>
    <cellStyle name="Normal 4 2 2 5 2 3" xfId="23904" xr:uid="{00000000-0005-0000-0000-0000FA5A0000}"/>
    <cellStyle name="Normal 4 2 2 5 3" xfId="23905" xr:uid="{00000000-0005-0000-0000-0000FB5A0000}"/>
    <cellStyle name="Normal 4 2 2 5 3 2" xfId="23906" xr:uid="{00000000-0005-0000-0000-0000FC5A0000}"/>
    <cellStyle name="Normal 4 2 2 5 4" xfId="23907" xr:uid="{00000000-0005-0000-0000-0000FD5A0000}"/>
    <cellStyle name="Normal 4 2 2 6" xfId="23908" xr:uid="{00000000-0005-0000-0000-0000FE5A0000}"/>
    <cellStyle name="Normal 4 2 2 6 2" xfId="23909" xr:uid="{00000000-0005-0000-0000-0000FF5A0000}"/>
    <cellStyle name="Normal 4 2 2 6 2 2" xfId="23910" xr:uid="{00000000-0005-0000-0000-0000005B0000}"/>
    <cellStyle name="Normal 4 2 2 6 2 2 2" xfId="23911" xr:uid="{00000000-0005-0000-0000-0000015B0000}"/>
    <cellStyle name="Normal 4 2 2 6 2 3" xfId="23912" xr:uid="{00000000-0005-0000-0000-0000025B0000}"/>
    <cellStyle name="Normal 4 2 2 6 3" xfId="23913" xr:uid="{00000000-0005-0000-0000-0000035B0000}"/>
    <cellStyle name="Normal 4 2 2 6 3 2" xfId="23914" xr:uid="{00000000-0005-0000-0000-0000045B0000}"/>
    <cellStyle name="Normal 4 2 2 6 4" xfId="23915" xr:uid="{00000000-0005-0000-0000-0000055B0000}"/>
    <cellStyle name="Normal 4 2 2 7" xfId="23916" xr:uid="{00000000-0005-0000-0000-0000065B0000}"/>
    <cellStyle name="Normal 4 2 2 7 2" xfId="23917" xr:uid="{00000000-0005-0000-0000-0000075B0000}"/>
    <cellStyle name="Normal 4 2 2 7 2 2" xfId="23918" xr:uid="{00000000-0005-0000-0000-0000085B0000}"/>
    <cellStyle name="Normal 4 2 2 7 3" xfId="23919" xr:uid="{00000000-0005-0000-0000-0000095B0000}"/>
    <cellStyle name="Normal 4 2 2 8" xfId="23920" xr:uid="{00000000-0005-0000-0000-00000A5B0000}"/>
    <cellStyle name="Normal 4 2 2 8 2" xfId="23921" xr:uid="{00000000-0005-0000-0000-00000B5B0000}"/>
    <cellStyle name="Normal 4 2 2 9" xfId="23922" xr:uid="{00000000-0005-0000-0000-00000C5B0000}"/>
    <cellStyle name="Normal 4 2 3" xfId="23923" xr:uid="{00000000-0005-0000-0000-00000D5B0000}"/>
    <cellStyle name="Normal 4 2 3 10" xfId="23924" xr:uid="{00000000-0005-0000-0000-00000E5B0000}"/>
    <cellStyle name="Normal 4 2 3 2" xfId="23925" xr:uid="{00000000-0005-0000-0000-00000F5B0000}"/>
    <cellStyle name="Normal 4 2 3 2 2" xfId="23926" xr:uid="{00000000-0005-0000-0000-0000105B0000}"/>
    <cellStyle name="Normal 4 2 3 2 2 2" xfId="23927" xr:uid="{00000000-0005-0000-0000-0000115B0000}"/>
    <cellStyle name="Normal 4 2 3 2 2 2 2" xfId="23928" xr:uid="{00000000-0005-0000-0000-0000125B0000}"/>
    <cellStyle name="Normal 4 2 3 2 2 3" xfId="23929" xr:uid="{00000000-0005-0000-0000-0000135B0000}"/>
    <cellStyle name="Normal 4 2 3 2 3" xfId="23930" xr:uid="{00000000-0005-0000-0000-0000145B0000}"/>
    <cellStyle name="Normal 4 2 3 2 3 2" xfId="23931" xr:uid="{00000000-0005-0000-0000-0000155B0000}"/>
    <cellStyle name="Normal 4 2 3 2 4" xfId="23932" xr:uid="{00000000-0005-0000-0000-0000165B0000}"/>
    <cellStyle name="Normal 4 2 3 3" xfId="23933" xr:uid="{00000000-0005-0000-0000-0000175B0000}"/>
    <cellStyle name="Normal 4 2 3 3 2" xfId="23934" xr:uid="{00000000-0005-0000-0000-0000185B0000}"/>
    <cellStyle name="Normal 4 2 3 3 2 2" xfId="23935" xr:uid="{00000000-0005-0000-0000-0000195B0000}"/>
    <cellStyle name="Normal 4 2 3 3 2 2 2" xfId="23936" xr:uid="{00000000-0005-0000-0000-00001A5B0000}"/>
    <cellStyle name="Normal 4 2 3 3 2 3" xfId="23937" xr:uid="{00000000-0005-0000-0000-00001B5B0000}"/>
    <cellStyle name="Normal 4 2 3 3 3" xfId="23938" xr:uid="{00000000-0005-0000-0000-00001C5B0000}"/>
    <cellStyle name="Normal 4 2 3 3 3 2" xfId="23939" xr:uid="{00000000-0005-0000-0000-00001D5B0000}"/>
    <cellStyle name="Normal 4 2 3 3 4" xfId="23940" xr:uid="{00000000-0005-0000-0000-00001E5B0000}"/>
    <cellStyle name="Normal 4 2 3 4" xfId="23941" xr:uid="{00000000-0005-0000-0000-00001F5B0000}"/>
    <cellStyle name="Normal 4 2 3 4 2" xfId="23942" xr:uid="{00000000-0005-0000-0000-0000205B0000}"/>
    <cellStyle name="Normal 4 2 3 4 2 2" xfId="23943" xr:uid="{00000000-0005-0000-0000-0000215B0000}"/>
    <cellStyle name="Normal 4 2 3 4 2 2 2" xfId="23944" xr:uid="{00000000-0005-0000-0000-0000225B0000}"/>
    <cellStyle name="Normal 4 2 3 4 2 3" xfId="23945" xr:uid="{00000000-0005-0000-0000-0000235B0000}"/>
    <cellStyle name="Normal 4 2 3 4 3" xfId="23946" xr:uid="{00000000-0005-0000-0000-0000245B0000}"/>
    <cellStyle name="Normal 4 2 3 4 3 2" xfId="23947" xr:uid="{00000000-0005-0000-0000-0000255B0000}"/>
    <cellStyle name="Normal 4 2 3 4 4" xfId="23948" xr:uid="{00000000-0005-0000-0000-0000265B0000}"/>
    <cellStyle name="Normal 4 2 3 5" xfId="23949" xr:uid="{00000000-0005-0000-0000-0000275B0000}"/>
    <cellStyle name="Normal 4 2 3 5 2" xfId="23950" xr:uid="{00000000-0005-0000-0000-0000285B0000}"/>
    <cellStyle name="Normal 4 2 3 5 2 2" xfId="23951" xr:uid="{00000000-0005-0000-0000-0000295B0000}"/>
    <cellStyle name="Normal 4 2 3 5 2 2 2" xfId="23952" xr:uid="{00000000-0005-0000-0000-00002A5B0000}"/>
    <cellStyle name="Normal 4 2 3 5 2 3" xfId="23953" xr:uid="{00000000-0005-0000-0000-00002B5B0000}"/>
    <cellStyle name="Normal 4 2 3 5 3" xfId="23954" xr:uid="{00000000-0005-0000-0000-00002C5B0000}"/>
    <cellStyle name="Normal 4 2 3 5 3 2" xfId="23955" xr:uid="{00000000-0005-0000-0000-00002D5B0000}"/>
    <cellStyle name="Normal 4 2 3 5 4" xfId="23956" xr:uid="{00000000-0005-0000-0000-00002E5B0000}"/>
    <cellStyle name="Normal 4 2 3 6" xfId="23957" xr:uid="{00000000-0005-0000-0000-00002F5B0000}"/>
    <cellStyle name="Normal 4 2 3 6 2" xfId="23958" xr:uid="{00000000-0005-0000-0000-0000305B0000}"/>
    <cellStyle name="Normal 4 2 3 6 2 2" xfId="23959" xr:uid="{00000000-0005-0000-0000-0000315B0000}"/>
    <cellStyle name="Normal 4 2 3 6 2 2 2" xfId="23960" xr:uid="{00000000-0005-0000-0000-0000325B0000}"/>
    <cellStyle name="Normal 4 2 3 6 2 3" xfId="23961" xr:uid="{00000000-0005-0000-0000-0000335B0000}"/>
    <cellStyle name="Normal 4 2 3 6 3" xfId="23962" xr:uid="{00000000-0005-0000-0000-0000345B0000}"/>
    <cellStyle name="Normal 4 2 3 6 3 2" xfId="23963" xr:uid="{00000000-0005-0000-0000-0000355B0000}"/>
    <cellStyle name="Normal 4 2 3 6 4" xfId="23964" xr:uid="{00000000-0005-0000-0000-0000365B0000}"/>
    <cellStyle name="Normal 4 2 3 7" xfId="23965" xr:uid="{00000000-0005-0000-0000-0000375B0000}"/>
    <cellStyle name="Normal 4 2 3 7 2" xfId="23966" xr:uid="{00000000-0005-0000-0000-0000385B0000}"/>
    <cellStyle name="Normal 4 2 3 7 2 2" xfId="23967" xr:uid="{00000000-0005-0000-0000-0000395B0000}"/>
    <cellStyle name="Normal 4 2 3 7 3" xfId="23968" xr:uid="{00000000-0005-0000-0000-00003A5B0000}"/>
    <cellStyle name="Normal 4 2 3 8" xfId="23969" xr:uid="{00000000-0005-0000-0000-00003B5B0000}"/>
    <cellStyle name="Normal 4 2 3 8 2" xfId="23970" xr:uid="{00000000-0005-0000-0000-00003C5B0000}"/>
    <cellStyle name="Normal 4 2 3 9" xfId="23971" xr:uid="{00000000-0005-0000-0000-00003D5B0000}"/>
    <cellStyle name="Normal 4 2 4" xfId="23972" xr:uid="{00000000-0005-0000-0000-00003E5B0000}"/>
    <cellStyle name="Normal 4 2 4 2" xfId="23973" xr:uid="{00000000-0005-0000-0000-00003F5B0000}"/>
    <cellStyle name="Normal 4 2 4 2 2" xfId="23974" xr:uid="{00000000-0005-0000-0000-0000405B0000}"/>
    <cellStyle name="Normal 4 2 4 2 2 2" xfId="23975" xr:uid="{00000000-0005-0000-0000-0000415B0000}"/>
    <cellStyle name="Normal 4 2 4 2 3" xfId="23976" xr:uid="{00000000-0005-0000-0000-0000425B0000}"/>
    <cellStyle name="Normal 4 2 4 3" xfId="23977" xr:uid="{00000000-0005-0000-0000-0000435B0000}"/>
    <cellStyle name="Normal 4 2 4 3 2" xfId="23978" xr:uid="{00000000-0005-0000-0000-0000445B0000}"/>
    <cellStyle name="Normal 4 2 4 4" xfId="23979" xr:uid="{00000000-0005-0000-0000-0000455B0000}"/>
    <cellStyle name="Normal 4 2 5" xfId="23980" xr:uid="{00000000-0005-0000-0000-0000465B0000}"/>
    <cellStyle name="Normal 4 2 5 2" xfId="23981" xr:uid="{00000000-0005-0000-0000-0000475B0000}"/>
    <cellStyle name="Normal 4 2 5 2 2" xfId="23982" xr:uid="{00000000-0005-0000-0000-0000485B0000}"/>
    <cellStyle name="Normal 4 2 5 2 2 2" xfId="23983" xr:uid="{00000000-0005-0000-0000-0000495B0000}"/>
    <cellStyle name="Normal 4 2 5 2 3" xfId="23984" xr:uid="{00000000-0005-0000-0000-00004A5B0000}"/>
    <cellStyle name="Normal 4 2 5 3" xfId="23985" xr:uid="{00000000-0005-0000-0000-00004B5B0000}"/>
    <cellStyle name="Normal 4 2 5 3 2" xfId="23986" xr:uid="{00000000-0005-0000-0000-00004C5B0000}"/>
    <cellStyle name="Normal 4 2 5 4" xfId="23987" xr:uid="{00000000-0005-0000-0000-00004D5B0000}"/>
    <cellStyle name="Normal 4 2 6" xfId="23988" xr:uid="{00000000-0005-0000-0000-00004E5B0000}"/>
    <cellStyle name="Normal 4 2 6 2" xfId="23989" xr:uid="{00000000-0005-0000-0000-00004F5B0000}"/>
    <cellStyle name="Normal 4 2 6 2 2" xfId="23990" xr:uid="{00000000-0005-0000-0000-0000505B0000}"/>
    <cellStyle name="Normal 4 2 6 2 2 2" xfId="23991" xr:uid="{00000000-0005-0000-0000-0000515B0000}"/>
    <cellStyle name="Normal 4 2 6 2 3" xfId="23992" xr:uid="{00000000-0005-0000-0000-0000525B0000}"/>
    <cellStyle name="Normal 4 2 6 3" xfId="23993" xr:uid="{00000000-0005-0000-0000-0000535B0000}"/>
    <cellStyle name="Normal 4 2 6 3 2" xfId="23994" xr:uid="{00000000-0005-0000-0000-0000545B0000}"/>
    <cellStyle name="Normal 4 2 6 4" xfId="23995" xr:uid="{00000000-0005-0000-0000-0000555B0000}"/>
    <cellStyle name="Normal 4 2 7" xfId="23996" xr:uid="{00000000-0005-0000-0000-0000565B0000}"/>
    <cellStyle name="Normal 4 2 7 2" xfId="23997" xr:uid="{00000000-0005-0000-0000-0000575B0000}"/>
    <cellStyle name="Normal 4 2 7 2 2" xfId="23998" xr:uid="{00000000-0005-0000-0000-0000585B0000}"/>
    <cellStyle name="Normal 4 2 7 2 2 2" xfId="23999" xr:uid="{00000000-0005-0000-0000-0000595B0000}"/>
    <cellStyle name="Normal 4 2 7 2 3" xfId="24000" xr:uid="{00000000-0005-0000-0000-00005A5B0000}"/>
    <cellStyle name="Normal 4 2 7 3" xfId="24001" xr:uid="{00000000-0005-0000-0000-00005B5B0000}"/>
    <cellStyle name="Normal 4 2 7 3 2" xfId="24002" xr:uid="{00000000-0005-0000-0000-00005C5B0000}"/>
    <cellStyle name="Normal 4 2 7 4" xfId="24003" xr:uid="{00000000-0005-0000-0000-00005D5B0000}"/>
    <cellStyle name="Normal 4 2 8" xfId="24004" xr:uid="{00000000-0005-0000-0000-00005E5B0000}"/>
    <cellStyle name="Normal 4 2 8 2" xfId="24005" xr:uid="{00000000-0005-0000-0000-00005F5B0000}"/>
    <cellStyle name="Normal 4 2 8 2 2" xfId="24006" xr:uid="{00000000-0005-0000-0000-0000605B0000}"/>
    <cellStyle name="Normal 4 2 8 2 2 2" xfId="24007" xr:uid="{00000000-0005-0000-0000-0000615B0000}"/>
    <cellStyle name="Normal 4 2 8 2 3" xfId="24008" xr:uid="{00000000-0005-0000-0000-0000625B0000}"/>
    <cellStyle name="Normal 4 2 8 3" xfId="24009" xr:uid="{00000000-0005-0000-0000-0000635B0000}"/>
    <cellStyle name="Normal 4 2 8 3 2" xfId="24010" xr:uid="{00000000-0005-0000-0000-0000645B0000}"/>
    <cellStyle name="Normal 4 2 8 4" xfId="24011" xr:uid="{00000000-0005-0000-0000-0000655B0000}"/>
    <cellStyle name="Normal 4 2 9" xfId="24012" xr:uid="{00000000-0005-0000-0000-0000665B0000}"/>
    <cellStyle name="Normal 4 2 9 2" xfId="24013" xr:uid="{00000000-0005-0000-0000-0000675B0000}"/>
    <cellStyle name="Normal 4 2 9 2 2" xfId="24014" xr:uid="{00000000-0005-0000-0000-0000685B0000}"/>
    <cellStyle name="Normal 4 2 9 3" xfId="24015" xr:uid="{00000000-0005-0000-0000-0000695B0000}"/>
    <cellStyle name="Normal 4 20" xfId="24016" xr:uid="{00000000-0005-0000-0000-00006A5B0000}"/>
    <cellStyle name="Normal 4 20 2" xfId="24017" xr:uid="{00000000-0005-0000-0000-00006B5B0000}"/>
    <cellStyle name="Normal 4 20 2 2" xfId="24018" xr:uid="{00000000-0005-0000-0000-00006C5B0000}"/>
    <cellStyle name="Normal 4 20 3" xfId="24019" xr:uid="{00000000-0005-0000-0000-00006D5B0000}"/>
    <cellStyle name="Normal 4 21" xfId="24020" xr:uid="{00000000-0005-0000-0000-00006E5B0000}"/>
    <cellStyle name="Normal 4 21 2" xfId="24021" xr:uid="{00000000-0005-0000-0000-00006F5B0000}"/>
    <cellStyle name="Normal 4 21 2 2" xfId="24022" xr:uid="{00000000-0005-0000-0000-0000705B0000}"/>
    <cellStyle name="Normal 4 21 3" xfId="24023" xr:uid="{00000000-0005-0000-0000-0000715B0000}"/>
    <cellStyle name="Normal 4 22" xfId="24024" xr:uid="{00000000-0005-0000-0000-0000725B0000}"/>
    <cellStyle name="Normal 4 22 2" xfId="24025" xr:uid="{00000000-0005-0000-0000-0000735B0000}"/>
    <cellStyle name="Normal 4 22 2 2" xfId="24026" xr:uid="{00000000-0005-0000-0000-0000745B0000}"/>
    <cellStyle name="Normal 4 22 3" xfId="24027" xr:uid="{00000000-0005-0000-0000-0000755B0000}"/>
    <cellStyle name="Normal 4 23" xfId="24028" xr:uid="{00000000-0005-0000-0000-0000765B0000}"/>
    <cellStyle name="Normal 4 23 2" xfId="24029" xr:uid="{00000000-0005-0000-0000-0000775B0000}"/>
    <cellStyle name="Normal 4 24" xfId="24030" xr:uid="{00000000-0005-0000-0000-0000785B0000}"/>
    <cellStyle name="Normal 4 3" xfId="24031" xr:uid="{00000000-0005-0000-0000-0000795B0000}"/>
    <cellStyle name="Normal 4 3 10" xfId="24032" xr:uid="{00000000-0005-0000-0000-00007A5B0000}"/>
    <cellStyle name="Normal 4 3 10 2" xfId="24033" xr:uid="{00000000-0005-0000-0000-00007B5B0000}"/>
    <cellStyle name="Normal 4 3 10 2 2" xfId="24034" xr:uid="{00000000-0005-0000-0000-00007C5B0000}"/>
    <cellStyle name="Normal 4 3 10 3" xfId="24035" xr:uid="{00000000-0005-0000-0000-00007D5B0000}"/>
    <cellStyle name="Normal 4 3 11" xfId="24036" xr:uid="{00000000-0005-0000-0000-00007E5B0000}"/>
    <cellStyle name="Normal 4 3 11 2" xfId="24037" xr:uid="{00000000-0005-0000-0000-00007F5B0000}"/>
    <cellStyle name="Normal 4 3 11 2 2" xfId="24038" xr:uid="{00000000-0005-0000-0000-0000805B0000}"/>
    <cellStyle name="Normal 4 3 11 3" xfId="24039" xr:uid="{00000000-0005-0000-0000-0000815B0000}"/>
    <cellStyle name="Normal 4 3 12" xfId="24040" xr:uid="{00000000-0005-0000-0000-0000825B0000}"/>
    <cellStyle name="Normal 4 3 12 2" xfId="24041" xr:uid="{00000000-0005-0000-0000-0000835B0000}"/>
    <cellStyle name="Normal 4 3 12 2 2" xfId="24042" xr:uid="{00000000-0005-0000-0000-0000845B0000}"/>
    <cellStyle name="Normal 4 3 12 3" xfId="24043" xr:uid="{00000000-0005-0000-0000-0000855B0000}"/>
    <cellStyle name="Normal 4 3 13" xfId="24044" xr:uid="{00000000-0005-0000-0000-0000865B0000}"/>
    <cellStyle name="Normal 4 3 13 2" xfId="24045" xr:uid="{00000000-0005-0000-0000-0000875B0000}"/>
    <cellStyle name="Normal 4 3 13 2 2" xfId="24046" xr:uid="{00000000-0005-0000-0000-0000885B0000}"/>
    <cellStyle name="Normal 4 3 13 3" xfId="24047" xr:uid="{00000000-0005-0000-0000-0000895B0000}"/>
    <cellStyle name="Normal 4 3 14" xfId="24048" xr:uid="{00000000-0005-0000-0000-00008A5B0000}"/>
    <cellStyle name="Normal 4 3 14 2" xfId="24049" xr:uid="{00000000-0005-0000-0000-00008B5B0000}"/>
    <cellStyle name="Normal 4 3 14 2 2" xfId="24050" xr:uid="{00000000-0005-0000-0000-00008C5B0000}"/>
    <cellStyle name="Normal 4 3 14 3" xfId="24051" xr:uid="{00000000-0005-0000-0000-00008D5B0000}"/>
    <cellStyle name="Normal 4 3 15" xfId="24052" xr:uid="{00000000-0005-0000-0000-00008E5B0000}"/>
    <cellStyle name="Normal 4 3 15 2" xfId="24053" xr:uid="{00000000-0005-0000-0000-00008F5B0000}"/>
    <cellStyle name="Normal 4 3 15 2 2" xfId="24054" xr:uid="{00000000-0005-0000-0000-0000905B0000}"/>
    <cellStyle name="Normal 4 3 15 3" xfId="24055" xr:uid="{00000000-0005-0000-0000-0000915B0000}"/>
    <cellStyle name="Normal 4 3 16" xfId="24056" xr:uid="{00000000-0005-0000-0000-0000925B0000}"/>
    <cellStyle name="Normal 4 3 16 2" xfId="24057" xr:uid="{00000000-0005-0000-0000-0000935B0000}"/>
    <cellStyle name="Normal 4 3 17" xfId="24058" xr:uid="{00000000-0005-0000-0000-0000945B0000}"/>
    <cellStyle name="Normal 4 3 18" xfId="24059" xr:uid="{00000000-0005-0000-0000-0000955B0000}"/>
    <cellStyle name="Normal 4 3 2" xfId="24060" xr:uid="{00000000-0005-0000-0000-0000965B0000}"/>
    <cellStyle name="Normal 4 3 2 2" xfId="24061" xr:uid="{00000000-0005-0000-0000-0000975B0000}"/>
    <cellStyle name="Normal 4 3 2 2 2" xfId="24062" xr:uid="{00000000-0005-0000-0000-0000985B0000}"/>
    <cellStyle name="Normal 4 3 2 2 2 2" xfId="24063" xr:uid="{00000000-0005-0000-0000-0000995B0000}"/>
    <cellStyle name="Normal 4 3 2 2 3" xfId="24064" xr:uid="{00000000-0005-0000-0000-00009A5B0000}"/>
    <cellStyle name="Normal 4 3 2 3" xfId="24065" xr:uid="{00000000-0005-0000-0000-00009B5B0000}"/>
    <cellStyle name="Normal 4 3 2 3 2" xfId="24066" xr:uid="{00000000-0005-0000-0000-00009C5B0000}"/>
    <cellStyle name="Normal 4 3 2 4" xfId="24067" xr:uid="{00000000-0005-0000-0000-00009D5B0000}"/>
    <cellStyle name="Normal 4 3 2 5" xfId="24068" xr:uid="{00000000-0005-0000-0000-00009E5B0000}"/>
    <cellStyle name="Normal 4 3 3" xfId="24069" xr:uid="{00000000-0005-0000-0000-00009F5B0000}"/>
    <cellStyle name="Normal 4 3 3 2" xfId="24070" xr:uid="{00000000-0005-0000-0000-0000A05B0000}"/>
    <cellStyle name="Normal 4 3 3 2 2" xfId="24071" xr:uid="{00000000-0005-0000-0000-0000A15B0000}"/>
    <cellStyle name="Normal 4 3 3 2 2 2" xfId="24072" xr:uid="{00000000-0005-0000-0000-0000A25B0000}"/>
    <cellStyle name="Normal 4 3 3 2 3" xfId="24073" xr:uid="{00000000-0005-0000-0000-0000A35B0000}"/>
    <cellStyle name="Normal 4 3 3 3" xfId="24074" xr:uid="{00000000-0005-0000-0000-0000A45B0000}"/>
    <cellStyle name="Normal 4 3 3 3 2" xfId="24075" xr:uid="{00000000-0005-0000-0000-0000A55B0000}"/>
    <cellStyle name="Normal 4 3 3 4" xfId="24076" xr:uid="{00000000-0005-0000-0000-0000A65B0000}"/>
    <cellStyle name="Normal 4 3 4" xfId="24077" xr:uid="{00000000-0005-0000-0000-0000A75B0000}"/>
    <cellStyle name="Normal 4 3 4 2" xfId="24078" xr:uid="{00000000-0005-0000-0000-0000A85B0000}"/>
    <cellStyle name="Normal 4 3 4 2 2" xfId="24079" xr:uid="{00000000-0005-0000-0000-0000A95B0000}"/>
    <cellStyle name="Normal 4 3 4 2 2 2" xfId="24080" xr:uid="{00000000-0005-0000-0000-0000AA5B0000}"/>
    <cellStyle name="Normal 4 3 4 2 3" xfId="24081" xr:uid="{00000000-0005-0000-0000-0000AB5B0000}"/>
    <cellStyle name="Normal 4 3 4 3" xfId="24082" xr:uid="{00000000-0005-0000-0000-0000AC5B0000}"/>
    <cellStyle name="Normal 4 3 4 3 2" xfId="24083" xr:uid="{00000000-0005-0000-0000-0000AD5B0000}"/>
    <cellStyle name="Normal 4 3 4 4" xfId="24084" xr:uid="{00000000-0005-0000-0000-0000AE5B0000}"/>
    <cellStyle name="Normal 4 3 5" xfId="24085" xr:uid="{00000000-0005-0000-0000-0000AF5B0000}"/>
    <cellStyle name="Normal 4 3 5 2" xfId="24086" xr:uid="{00000000-0005-0000-0000-0000B05B0000}"/>
    <cellStyle name="Normal 4 3 5 2 2" xfId="24087" xr:uid="{00000000-0005-0000-0000-0000B15B0000}"/>
    <cellStyle name="Normal 4 3 5 2 2 2" xfId="24088" xr:uid="{00000000-0005-0000-0000-0000B25B0000}"/>
    <cellStyle name="Normal 4 3 5 2 3" xfId="24089" xr:uid="{00000000-0005-0000-0000-0000B35B0000}"/>
    <cellStyle name="Normal 4 3 5 3" xfId="24090" xr:uid="{00000000-0005-0000-0000-0000B45B0000}"/>
    <cellStyle name="Normal 4 3 5 3 2" xfId="24091" xr:uid="{00000000-0005-0000-0000-0000B55B0000}"/>
    <cellStyle name="Normal 4 3 5 4" xfId="24092" xr:uid="{00000000-0005-0000-0000-0000B65B0000}"/>
    <cellStyle name="Normal 4 3 6" xfId="24093" xr:uid="{00000000-0005-0000-0000-0000B75B0000}"/>
    <cellStyle name="Normal 4 3 6 2" xfId="24094" xr:uid="{00000000-0005-0000-0000-0000B85B0000}"/>
    <cellStyle name="Normal 4 3 6 2 2" xfId="24095" xr:uid="{00000000-0005-0000-0000-0000B95B0000}"/>
    <cellStyle name="Normal 4 3 6 2 2 2" xfId="24096" xr:uid="{00000000-0005-0000-0000-0000BA5B0000}"/>
    <cellStyle name="Normal 4 3 6 2 3" xfId="24097" xr:uid="{00000000-0005-0000-0000-0000BB5B0000}"/>
    <cellStyle name="Normal 4 3 6 3" xfId="24098" xr:uid="{00000000-0005-0000-0000-0000BC5B0000}"/>
    <cellStyle name="Normal 4 3 6 3 2" xfId="24099" xr:uid="{00000000-0005-0000-0000-0000BD5B0000}"/>
    <cellStyle name="Normal 4 3 6 4" xfId="24100" xr:uid="{00000000-0005-0000-0000-0000BE5B0000}"/>
    <cellStyle name="Normal 4 3 7" xfId="24101" xr:uid="{00000000-0005-0000-0000-0000BF5B0000}"/>
    <cellStyle name="Normal 4 3 7 2" xfId="24102" xr:uid="{00000000-0005-0000-0000-0000C05B0000}"/>
    <cellStyle name="Normal 4 3 7 2 2" xfId="24103" xr:uid="{00000000-0005-0000-0000-0000C15B0000}"/>
    <cellStyle name="Normal 4 3 7 3" xfId="24104" xr:uid="{00000000-0005-0000-0000-0000C25B0000}"/>
    <cellStyle name="Normal 4 3 8" xfId="24105" xr:uid="{00000000-0005-0000-0000-0000C35B0000}"/>
    <cellStyle name="Normal 4 3 8 2" xfId="24106" xr:uid="{00000000-0005-0000-0000-0000C45B0000}"/>
    <cellStyle name="Normal 4 3 8 2 2" xfId="24107" xr:uid="{00000000-0005-0000-0000-0000C55B0000}"/>
    <cellStyle name="Normal 4 3 8 3" xfId="24108" xr:uid="{00000000-0005-0000-0000-0000C65B0000}"/>
    <cellStyle name="Normal 4 3 9" xfId="24109" xr:uid="{00000000-0005-0000-0000-0000C75B0000}"/>
    <cellStyle name="Normal 4 3 9 2" xfId="24110" xr:uid="{00000000-0005-0000-0000-0000C85B0000}"/>
    <cellStyle name="Normal 4 3 9 2 2" xfId="24111" xr:uid="{00000000-0005-0000-0000-0000C95B0000}"/>
    <cellStyle name="Normal 4 3 9 3" xfId="24112" xr:uid="{00000000-0005-0000-0000-0000CA5B0000}"/>
    <cellStyle name="Normal 4 4" xfId="24113" xr:uid="{00000000-0005-0000-0000-0000CB5B0000}"/>
    <cellStyle name="Normal 4 4 10" xfId="24114" xr:uid="{00000000-0005-0000-0000-0000CC5B0000}"/>
    <cellStyle name="Normal 4 4 2" xfId="24115" xr:uid="{00000000-0005-0000-0000-0000CD5B0000}"/>
    <cellStyle name="Normal 4 4 2 2" xfId="24116" xr:uid="{00000000-0005-0000-0000-0000CE5B0000}"/>
    <cellStyle name="Normal 4 4 2 2 2" xfId="24117" xr:uid="{00000000-0005-0000-0000-0000CF5B0000}"/>
    <cellStyle name="Normal 4 4 2 2 2 2" xfId="24118" xr:uid="{00000000-0005-0000-0000-0000D05B0000}"/>
    <cellStyle name="Normal 4 4 2 2 3" xfId="24119" xr:uid="{00000000-0005-0000-0000-0000D15B0000}"/>
    <cellStyle name="Normal 4 4 2 3" xfId="24120" xr:uid="{00000000-0005-0000-0000-0000D25B0000}"/>
    <cellStyle name="Normal 4 4 2 3 2" xfId="24121" xr:uid="{00000000-0005-0000-0000-0000D35B0000}"/>
    <cellStyle name="Normal 4 4 2 4" xfId="24122" xr:uid="{00000000-0005-0000-0000-0000D45B0000}"/>
    <cellStyle name="Normal 4 4 3" xfId="24123" xr:uid="{00000000-0005-0000-0000-0000D55B0000}"/>
    <cellStyle name="Normal 4 4 3 2" xfId="24124" xr:uid="{00000000-0005-0000-0000-0000D65B0000}"/>
    <cellStyle name="Normal 4 4 3 2 2" xfId="24125" xr:uid="{00000000-0005-0000-0000-0000D75B0000}"/>
    <cellStyle name="Normal 4 4 3 2 2 2" xfId="24126" xr:uid="{00000000-0005-0000-0000-0000D85B0000}"/>
    <cellStyle name="Normal 4 4 3 2 3" xfId="24127" xr:uid="{00000000-0005-0000-0000-0000D95B0000}"/>
    <cellStyle name="Normal 4 4 3 3" xfId="24128" xr:uid="{00000000-0005-0000-0000-0000DA5B0000}"/>
    <cellStyle name="Normal 4 4 3 3 2" xfId="24129" xr:uid="{00000000-0005-0000-0000-0000DB5B0000}"/>
    <cellStyle name="Normal 4 4 3 4" xfId="24130" xr:uid="{00000000-0005-0000-0000-0000DC5B0000}"/>
    <cellStyle name="Normal 4 4 4" xfId="24131" xr:uid="{00000000-0005-0000-0000-0000DD5B0000}"/>
    <cellStyle name="Normal 4 4 4 2" xfId="24132" xr:uid="{00000000-0005-0000-0000-0000DE5B0000}"/>
    <cellStyle name="Normal 4 4 4 2 2" xfId="24133" xr:uid="{00000000-0005-0000-0000-0000DF5B0000}"/>
    <cellStyle name="Normal 4 4 4 2 2 2" xfId="24134" xr:uid="{00000000-0005-0000-0000-0000E05B0000}"/>
    <cellStyle name="Normal 4 4 4 2 3" xfId="24135" xr:uid="{00000000-0005-0000-0000-0000E15B0000}"/>
    <cellStyle name="Normal 4 4 4 3" xfId="24136" xr:uid="{00000000-0005-0000-0000-0000E25B0000}"/>
    <cellStyle name="Normal 4 4 4 3 2" xfId="24137" xr:uid="{00000000-0005-0000-0000-0000E35B0000}"/>
    <cellStyle name="Normal 4 4 4 4" xfId="24138" xr:uid="{00000000-0005-0000-0000-0000E45B0000}"/>
    <cellStyle name="Normal 4 4 5" xfId="24139" xr:uid="{00000000-0005-0000-0000-0000E55B0000}"/>
    <cellStyle name="Normal 4 4 5 2" xfId="24140" xr:uid="{00000000-0005-0000-0000-0000E65B0000}"/>
    <cellStyle name="Normal 4 4 5 2 2" xfId="24141" xr:uid="{00000000-0005-0000-0000-0000E75B0000}"/>
    <cellStyle name="Normal 4 4 5 2 2 2" xfId="24142" xr:uid="{00000000-0005-0000-0000-0000E85B0000}"/>
    <cellStyle name="Normal 4 4 5 2 3" xfId="24143" xr:uid="{00000000-0005-0000-0000-0000E95B0000}"/>
    <cellStyle name="Normal 4 4 5 3" xfId="24144" xr:uid="{00000000-0005-0000-0000-0000EA5B0000}"/>
    <cellStyle name="Normal 4 4 5 3 2" xfId="24145" xr:uid="{00000000-0005-0000-0000-0000EB5B0000}"/>
    <cellStyle name="Normal 4 4 5 4" xfId="24146" xr:uid="{00000000-0005-0000-0000-0000EC5B0000}"/>
    <cellStyle name="Normal 4 4 6" xfId="24147" xr:uid="{00000000-0005-0000-0000-0000ED5B0000}"/>
    <cellStyle name="Normal 4 4 6 2" xfId="24148" xr:uid="{00000000-0005-0000-0000-0000EE5B0000}"/>
    <cellStyle name="Normal 4 4 6 2 2" xfId="24149" xr:uid="{00000000-0005-0000-0000-0000EF5B0000}"/>
    <cellStyle name="Normal 4 4 6 2 2 2" xfId="24150" xr:uid="{00000000-0005-0000-0000-0000F05B0000}"/>
    <cellStyle name="Normal 4 4 6 2 3" xfId="24151" xr:uid="{00000000-0005-0000-0000-0000F15B0000}"/>
    <cellStyle name="Normal 4 4 6 3" xfId="24152" xr:uid="{00000000-0005-0000-0000-0000F25B0000}"/>
    <cellStyle name="Normal 4 4 6 3 2" xfId="24153" xr:uid="{00000000-0005-0000-0000-0000F35B0000}"/>
    <cellStyle name="Normal 4 4 6 4" xfId="24154" xr:uid="{00000000-0005-0000-0000-0000F45B0000}"/>
    <cellStyle name="Normal 4 4 7" xfId="24155" xr:uid="{00000000-0005-0000-0000-0000F55B0000}"/>
    <cellStyle name="Normal 4 4 7 2" xfId="24156" xr:uid="{00000000-0005-0000-0000-0000F65B0000}"/>
    <cellStyle name="Normal 4 4 7 2 2" xfId="24157" xr:uid="{00000000-0005-0000-0000-0000F75B0000}"/>
    <cellStyle name="Normal 4 4 7 3" xfId="24158" xr:uid="{00000000-0005-0000-0000-0000F85B0000}"/>
    <cellStyle name="Normal 4 4 8" xfId="24159" xr:uid="{00000000-0005-0000-0000-0000F95B0000}"/>
    <cellStyle name="Normal 4 4 8 2" xfId="24160" xr:uid="{00000000-0005-0000-0000-0000FA5B0000}"/>
    <cellStyle name="Normal 4 4 9" xfId="24161" xr:uid="{00000000-0005-0000-0000-0000FB5B0000}"/>
    <cellStyle name="Normal 4 5" xfId="24162" xr:uid="{00000000-0005-0000-0000-0000FC5B0000}"/>
    <cellStyle name="Normal 4 5 10" xfId="24163" xr:uid="{00000000-0005-0000-0000-0000FD5B0000}"/>
    <cellStyle name="Normal 4 5 2" xfId="24164" xr:uid="{00000000-0005-0000-0000-0000FE5B0000}"/>
    <cellStyle name="Normal 4 5 2 2" xfId="24165" xr:uid="{00000000-0005-0000-0000-0000FF5B0000}"/>
    <cellStyle name="Normal 4 5 2 2 2" xfId="24166" xr:uid="{00000000-0005-0000-0000-0000005C0000}"/>
    <cellStyle name="Normal 4 5 2 2 2 2" xfId="24167" xr:uid="{00000000-0005-0000-0000-0000015C0000}"/>
    <cellStyle name="Normal 4 5 2 2 3" xfId="24168" xr:uid="{00000000-0005-0000-0000-0000025C0000}"/>
    <cellStyle name="Normal 4 5 2 3" xfId="24169" xr:uid="{00000000-0005-0000-0000-0000035C0000}"/>
    <cellStyle name="Normal 4 5 2 3 2" xfId="24170" xr:uid="{00000000-0005-0000-0000-0000045C0000}"/>
    <cellStyle name="Normal 4 5 2 4" xfId="24171" xr:uid="{00000000-0005-0000-0000-0000055C0000}"/>
    <cellStyle name="Normal 4 5 3" xfId="24172" xr:uid="{00000000-0005-0000-0000-0000065C0000}"/>
    <cellStyle name="Normal 4 5 3 2" xfId="24173" xr:uid="{00000000-0005-0000-0000-0000075C0000}"/>
    <cellStyle name="Normal 4 5 3 2 2" xfId="24174" xr:uid="{00000000-0005-0000-0000-0000085C0000}"/>
    <cellStyle name="Normal 4 5 3 2 2 2" xfId="24175" xr:uid="{00000000-0005-0000-0000-0000095C0000}"/>
    <cellStyle name="Normal 4 5 3 2 3" xfId="24176" xr:uid="{00000000-0005-0000-0000-00000A5C0000}"/>
    <cellStyle name="Normal 4 5 3 3" xfId="24177" xr:uid="{00000000-0005-0000-0000-00000B5C0000}"/>
    <cellStyle name="Normal 4 5 3 3 2" xfId="24178" xr:uid="{00000000-0005-0000-0000-00000C5C0000}"/>
    <cellStyle name="Normal 4 5 3 4" xfId="24179" xr:uid="{00000000-0005-0000-0000-00000D5C0000}"/>
    <cellStyle name="Normal 4 5 4" xfId="24180" xr:uid="{00000000-0005-0000-0000-00000E5C0000}"/>
    <cellStyle name="Normal 4 5 4 2" xfId="24181" xr:uid="{00000000-0005-0000-0000-00000F5C0000}"/>
    <cellStyle name="Normal 4 5 4 2 2" xfId="24182" xr:uid="{00000000-0005-0000-0000-0000105C0000}"/>
    <cellStyle name="Normal 4 5 4 2 2 2" xfId="24183" xr:uid="{00000000-0005-0000-0000-0000115C0000}"/>
    <cellStyle name="Normal 4 5 4 2 3" xfId="24184" xr:uid="{00000000-0005-0000-0000-0000125C0000}"/>
    <cellStyle name="Normal 4 5 4 3" xfId="24185" xr:uid="{00000000-0005-0000-0000-0000135C0000}"/>
    <cellStyle name="Normal 4 5 4 3 2" xfId="24186" xr:uid="{00000000-0005-0000-0000-0000145C0000}"/>
    <cellStyle name="Normal 4 5 4 4" xfId="24187" xr:uid="{00000000-0005-0000-0000-0000155C0000}"/>
    <cellStyle name="Normal 4 5 5" xfId="24188" xr:uid="{00000000-0005-0000-0000-0000165C0000}"/>
    <cellStyle name="Normal 4 5 5 2" xfId="24189" xr:uid="{00000000-0005-0000-0000-0000175C0000}"/>
    <cellStyle name="Normal 4 5 5 2 2" xfId="24190" xr:uid="{00000000-0005-0000-0000-0000185C0000}"/>
    <cellStyle name="Normal 4 5 5 2 2 2" xfId="24191" xr:uid="{00000000-0005-0000-0000-0000195C0000}"/>
    <cellStyle name="Normal 4 5 5 2 3" xfId="24192" xr:uid="{00000000-0005-0000-0000-00001A5C0000}"/>
    <cellStyle name="Normal 4 5 5 3" xfId="24193" xr:uid="{00000000-0005-0000-0000-00001B5C0000}"/>
    <cellStyle name="Normal 4 5 5 3 2" xfId="24194" xr:uid="{00000000-0005-0000-0000-00001C5C0000}"/>
    <cellStyle name="Normal 4 5 5 4" xfId="24195" xr:uid="{00000000-0005-0000-0000-00001D5C0000}"/>
    <cellStyle name="Normal 4 5 6" xfId="24196" xr:uid="{00000000-0005-0000-0000-00001E5C0000}"/>
    <cellStyle name="Normal 4 5 6 2" xfId="24197" xr:uid="{00000000-0005-0000-0000-00001F5C0000}"/>
    <cellStyle name="Normal 4 5 6 2 2" xfId="24198" xr:uid="{00000000-0005-0000-0000-0000205C0000}"/>
    <cellStyle name="Normal 4 5 6 2 2 2" xfId="24199" xr:uid="{00000000-0005-0000-0000-0000215C0000}"/>
    <cellStyle name="Normal 4 5 6 2 3" xfId="24200" xr:uid="{00000000-0005-0000-0000-0000225C0000}"/>
    <cellStyle name="Normal 4 5 6 3" xfId="24201" xr:uid="{00000000-0005-0000-0000-0000235C0000}"/>
    <cellStyle name="Normal 4 5 6 3 2" xfId="24202" xr:uid="{00000000-0005-0000-0000-0000245C0000}"/>
    <cellStyle name="Normal 4 5 6 4" xfId="24203" xr:uid="{00000000-0005-0000-0000-0000255C0000}"/>
    <cellStyle name="Normal 4 5 7" xfId="24204" xr:uid="{00000000-0005-0000-0000-0000265C0000}"/>
    <cellStyle name="Normal 4 5 7 2" xfId="24205" xr:uid="{00000000-0005-0000-0000-0000275C0000}"/>
    <cellStyle name="Normal 4 5 7 2 2" xfId="24206" xr:uid="{00000000-0005-0000-0000-0000285C0000}"/>
    <cellStyle name="Normal 4 5 7 3" xfId="24207" xr:uid="{00000000-0005-0000-0000-0000295C0000}"/>
    <cellStyle name="Normal 4 5 8" xfId="24208" xr:uid="{00000000-0005-0000-0000-00002A5C0000}"/>
    <cellStyle name="Normal 4 5 8 2" xfId="24209" xr:uid="{00000000-0005-0000-0000-00002B5C0000}"/>
    <cellStyle name="Normal 4 5 9" xfId="24210" xr:uid="{00000000-0005-0000-0000-00002C5C0000}"/>
    <cellStyle name="Normal 4 6" xfId="24211" xr:uid="{00000000-0005-0000-0000-00002D5C0000}"/>
    <cellStyle name="Normal 4 6 10" xfId="24212" xr:uid="{00000000-0005-0000-0000-00002E5C0000}"/>
    <cellStyle name="Normal 4 6 2" xfId="24213" xr:uid="{00000000-0005-0000-0000-00002F5C0000}"/>
    <cellStyle name="Normal 4 6 2 2" xfId="24214" xr:uid="{00000000-0005-0000-0000-0000305C0000}"/>
    <cellStyle name="Normal 4 6 2 2 2" xfId="24215" xr:uid="{00000000-0005-0000-0000-0000315C0000}"/>
    <cellStyle name="Normal 4 6 2 2 2 2" xfId="24216" xr:uid="{00000000-0005-0000-0000-0000325C0000}"/>
    <cellStyle name="Normal 4 6 2 2 3" xfId="24217" xr:uid="{00000000-0005-0000-0000-0000335C0000}"/>
    <cellStyle name="Normal 4 6 2 3" xfId="24218" xr:uid="{00000000-0005-0000-0000-0000345C0000}"/>
    <cellStyle name="Normal 4 6 2 3 2" xfId="24219" xr:uid="{00000000-0005-0000-0000-0000355C0000}"/>
    <cellStyle name="Normal 4 6 2 4" xfId="24220" xr:uid="{00000000-0005-0000-0000-0000365C0000}"/>
    <cellStyle name="Normal 4 6 3" xfId="24221" xr:uid="{00000000-0005-0000-0000-0000375C0000}"/>
    <cellStyle name="Normal 4 6 3 2" xfId="24222" xr:uid="{00000000-0005-0000-0000-0000385C0000}"/>
    <cellStyle name="Normal 4 6 3 2 2" xfId="24223" xr:uid="{00000000-0005-0000-0000-0000395C0000}"/>
    <cellStyle name="Normal 4 6 3 2 2 2" xfId="24224" xr:uid="{00000000-0005-0000-0000-00003A5C0000}"/>
    <cellStyle name="Normal 4 6 3 2 3" xfId="24225" xr:uid="{00000000-0005-0000-0000-00003B5C0000}"/>
    <cellStyle name="Normal 4 6 3 3" xfId="24226" xr:uid="{00000000-0005-0000-0000-00003C5C0000}"/>
    <cellStyle name="Normal 4 6 3 3 2" xfId="24227" xr:uid="{00000000-0005-0000-0000-00003D5C0000}"/>
    <cellStyle name="Normal 4 6 3 4" xfId="24228" xr:uid="{00000000-0005-0000-0000-00003E5C0000}"/>
    <cellStyle name="Normal 4 6 4" xfId="24229" xr:uid="{00000000-0005-0000-0000-00003F5C0000}"/>
    <cellStyle name="Normal 4 6 4 2" xfId="24230" xr:uid="{00000000-0005-0000-0000-0000405C0000}"/>
    <cellStyle name="Normal 4 6 4 2 2" xfId="24231" xr:uid="{00000000-0005-0000-0000-0000415C0000}"/>
    <cellStyle name="Normal 4 6 4 2 2 2" xfId="24232" xr:uid="{00000000-0005-0000-0000-0000425C0000}"/>
    <cellStyle name="Normal 4 6 4 2 3" xfId="24233" xr:uid="{00000000-0005-0000-0000-0000435C0000}"/>
    <cellStyle name="Normal 4 6 4 3" xfId="24234" xr:uid="{00000000-0005-0000-0000-0000445C0000}"/>
    <cellStyle name="Normal 4 6 4 3 2" xfId="24235" xr:uid="{00000000-0005-0000-0000-0000455C0000}"/>
    <cellStyle name="Normal 4 6 4 4" xfId="24236" xr:uid="{00000000-0005-0000-0000-0000465C0000}"/>
    <cellStyle name="Normal 4 6 5" xfId="24237" xr:uid="{00000000-0005-0000-0000-0000475C0000}"/>
    <cellStyle name="Normal 4 6 5 2" xfId="24238" xr:uid="{00000000-0005-0000-0000-0000485C0000}"/>
    <cellStyle name="Normal 4 6 5 2 2" xfId="24239" xr:uid="{00000000-0005-0000-0000-0000495C0000}"/>
    <cellStyle name="Normal 4 6 5 2 2 2" xfId="24240" xr:uid="{00000000-0005-0000-0000-00004A5C0000}"/>
    <cellStyle name="Normal 4 6 5 2 3" xfId="24241" xr:uid="{00000000-0005-0000-0000-00004B5C0000}"/>
    <cellStyle name="Normal 4 6 5 3" xfId="24242" xr:uid="{00000000-0005-0000-0000-00004C5C0000}"/>
    <cellStyle name="Normal 4 6 5 3 2" xfId="24243" xr:uid="{00000000-0005-0000-0000-00004D5C0000}"/>
    <cellStyle name="Normal 4 6 5 4" xfId="24244" xr:uid="{00000000-0005-0000-0000-00004E5C0000}"/>
    <cellStyle name="Normal 4 6 6" xfId="24245" xr:uid="{00000000-0005-0000-0000-00004F5C0000}"/>
    <cellStyle name="Normal 4 6 6 2" xfId="24246" xr:uid="{00000000-0005-0000-0000-0000505C0000}"/>
    <cellStyle name="Normal 4 6 6 2 2" xfId="24247" xr:uid="{00000000-0005-0000-0000-0000515C0000}"/>
    <cellStyle name="Normal 4 6 6 2 2 2" xfId="24248" xr:uid="{00000000-0005-0000-0000-0000525C0000}"/>
    <cellStyle name="Normal 4 6 6 2 3" xfId="24249" xr:uid="{00000000-0005-0000-0000-0000535C0000}"/>
    <cellStyle name="Normal 4 6 6 3" xfId="24250" xr:uid="{00000000-0005-0000-0000-0000545C0000}"/>
    <cellStyle name="Normal 4 6 6 3 2" xfId="24251" xr:uid="{00000000-0005-0000-0000-0000555C0000}"/>
    <cellStyle name="Normal 4 6 6 4" xfId="24252" xr:uid="{00000000-0005-0000-0000-0000565C0000}"/>
    <cellStyle name="Normal 4 6 7" xfId="24253" xr:uid="{00000000-0005-0000-0000-0000575C0000}"/>
    <cellStyle name="Normal 4 6 7 2" xfId="24254" xr:uid="{00000000-0005-0000-0000-0000585C0000}"/>
    <cellStyle name="Normal 4 6 7 2 2" xfId="24255" xr:uid="{00000000-0005-0000-0000-0000595C0000}"/>
    <cellStyle name="Normal 4 6 7 3" xfId="24256" xr:uid="{00000000-0005-0000-0000-00005A5C0000}"/>
    <cellStyle name="Normal 4 6 8" xfId="24257" xr:uid="{00000000-0005-0000-0000-00005B5C0000}"/>
    <cellStyle name="Normal 4 6 8 2" xfId="24258" xr:uid="{00000000-0005-0000-0000-00005C5C0000}"/>
    <cellStyle name="Normal 4 6 9" xfId="24259" xr:uid="{00000000-0005-0000-0000-00005D5C0000}"/>
    <cellStyle name="Normal 4 7" xfId="24260" xr:uid="{00000000-0005-0000-0000-00005E5C0000}"/>
    <cellStyle name="Normal 4 7 2" xfId="24261" xr:uid="{00000000-0005-0000-0000-00005F5C0000}"/>
    <cellStyle name="Normal 4 7 2 2" xfId="24262" xr:uid="{00000000-0005-0000-0000-0000605C0000}"/>
    <cellStyle name="Normal 4 7 2 2 2" xfId="24263" xr:uid="{00000000-0005-0000-0000-0000615C0000}"/>
    <cellStyle name="Normal 4 7 2 3" xfId="24264" xr:uid="{00000000-0005-0000-0000-0000625C0000}"/>
    <cellStyle name="Normal 4 7 3" xfId="24265" xr:uid="{00000000-0005-0000-0000-0000635C0000}"/>
    <cellStyle name="Normal 4 7 3 2" xfId="24266" xr:uid="{00000000-0005-0000-0000-0000645C0000}"/>
    <cellStyle name="Normal 4 7 4" xfId="24267" xr:uid="{00000000-0005-0000-0000-0000655C0000}"/>
    <cellStyle name="Normal 4 8" xfId="24268" xr:uid="{00000000-0005-0000-0000-0000665C0000}"/>
    <cellStyle name="Normal 4 8 2" xfId="24269" xr:uid="{00000000-0005-0000-0000-0000675C0000}"/>
    <cellStyle name="Normal 4 8 2 2" xfId="24270" xr:uid="{00000000-0005-0000-0000-0000685C0000}"/>
    <cellStyle name="Normal 4 8 2 2 2" xfId="24271" xr:uid="{00000000-0005-0000-0000-0000695C0000}"/>
    <cellStyle name="Normal 4 8 2 3" xfId="24272" xr:uid="{00000000-0005-0000-0000-00006A5C0000}"/>
    <cellStyle name="Normal 4 8 3" xfId="24273" xr:uid="{00000000-0005-0000-0000-00006B5C0000}"/>
    <cellStyle name="Normal 4 8 3 2" xfId="24274" xr:uid="{00000000-0005-0000-0000-00006C5C0000}"/>
    <cellStyle name="Normal 4 8 4" xfId="24275" xr:uid="{00000000-0005-0000-0000-00006D5C0000}"/>
    <cellStyle name="Normal 4 9" xfId="24276" xr:uid="{00000000-0005-0000-0000-00006E5C0000}"/>
    <cellStyle name="Normal 4 9 2" xfId="24277" xr:uid="{00000000-0005-0000-0000-00006F5C0000}"/>
    <cellStyle name="Normal 4 9 2 2" xfId="24278" xr:uid="{00000000-0005-0000-0000-0000705C0000}"/>
    <cellStyle name="Normal 4 9 2 2 2" xfId="24279" xr:uid="{00000000-0005-0000-0000-0000715C0000}"/>
    <cellStyle name="Normal 4 9 2 3" xfId="24280" xr:uid="{00000000-0005-0000-0000-0000725C0000}"/>
    <cellStyle name="Normal 4 9 3" xfId="24281" xr:uid="{00000000-0005-0000-0000-0000735C0000}"/>
    <cellStyle name="Normal 4 9 3 2" xfId="24282" xr:uid="{00000000-0005-0000-0000-0000745C0000}"/>
    <cellStyle name="Normal 4 9 4" xfId="24283" xr:uid="{00000000-0005-0000-0000-0000755C0000}"/>
    <cellStyle name="Normal 40" xfId="24284" xr:uid="{00000000-0005-0000-0000-0000765C0000}"/>
    <cellStyle name="Normal 40 2" xfId="24285" xr:uid="{00000000-0005-0000-0000-0000775C0000}"/>
    <cellStyle name="Normal 40 2 2" xfId="24286" xr:uid="{00000000-0005-0000-0000-0000785C0000}"/>
    <cellStyle name="Normal 40 3" xfId="24287" xr:uid="{00000000-0005-0000-0000-0000795C0000}"/>
    <cellStyle name="Normal 40 3 2" xfId="24288" xr:uid="{00000000-0005-0000-0000-00007A5C0000}"/>
    <cellStyle name="Normal 40 3 2 2" xfId="24289" xr:uid="{00000000-0005-0000-0000-00007B5C0000}"/>
    <cellStyle name="Normal 40 3 3" xfId="24290" xr:uid="{00000000-0005-0000-0000-00007C5C0000}"/>
    <cellStyle name="Normal 40 4" xfId="24291" xr:uid="{00000000-0005-0000-0000-00007D5C0000}"/>
    <cellStyle name="Normal 40 4 2" xfId="24292" xr:uid="{00000000-0005-0000-0000-00007E5C0000}"/>
    <cellStyle name="Normal 40 5" xfId="24293" xr:uid="{00000000-0005-0000-0000-00007F5C0000}"/>
    <cellStyle name="Normal 40 6" xfId="24294" xr:uid="{00000000-0005-0000-0000-0000805C0000}"/>
    <cellStyle name="Normal 41" xfId="24295" xr:uid="{00000000-0005-0000-0000-0000815C0000}"/>
    <cellStyle name="Normal 41 2" xfId="24296" xr:uid="{00000000-0005-0000-0000-0000825C0000}"/>
    <cellStyle name="Normal 41 2 2" xfId="24297" xr:uid="{00000000-0005-0000-0000-0000835C0000}"/>
    <cellStyle name="Normal 41 3" xfId="24298" xr:uid="{00000000-0005-0000-0000-0000845C0000}"/>
    <cellStyle name="Normal 41 3 2" xfId="24299" xr:uid="{00000000-0005-0000-0000-0000855C0000}"/>
    <cellStyle name="Normal 41 3 2 2" xfId="24300" xr:uid="{00000000-0005-0000-0000-0000865C0000}"/>
    <cellStyle name="Normal 41 3 3" xfId="24301" xr:uid="{00000000-0005-0000-0000-0000875C0000}"/>
    <cellStyle name="Normal 41 4" xfId="24302" xr:uid="{00000000-0005-0000-0000-0000885C0000}"/>
    <cellStyle name="Normal 41 4 2" xfId="24303" xr:uid="{00000000-0005-0000-0000-0000895C0000}"/>
    <cellStyle name="Normal 41 5" xfId="24304" xr:uid="{00000000-0005-0000-0000-00008A5C0000}"/>
    <cellStyle name="Normal 41 6" xfId="24305" xr:uid="{00000000-0005-0000-0000-00008B5C0000}"/>
    <cellStyle name="Normal 42" xfId="24306" xr:uid="{00000000-0005-0000-0000-00008C5C0000}"/>
    <cellStyle name="Normal 42 2" xfId="24307" xr:uid="{00000000-0005-0000-0000-00008D5C0000}"/>
    <cellStyle name="Normal 42 2 2" xfId="24308" xr:uid="{00000000-0005-0000-0000-00008E5C0000}"/>
    <cellStyle name="Normal 42 3" xfId="24309" xr:uid="{00000000-0005-0000-0000-00008F5C0000}"/>
    <cellStyle name="Normal 42 3 2" xfId="24310" xr:uid="{00000000-0005-0000-0000-0000905C0000}"/>
    <cellStyle name="Normal 42 3 2 2" xfId="24311" xr:uid="{00000000-0005-0000-0000-0000915C0000}"/>
    <cellStyle name="Normal 42 3 3" xfId="24312" xr:uid="{00000000-0005-0000-0000-0000925C0000}"/>
    <cellStyle name="Normal 42 4" xfId="24313" xr:uid="{00000000-0005-0000-0000-0000935C0000}"/>
    <cellStyle name="Normal 42 4 2" xfId="24314" xr:uid="{00000000-0005-0000-0000-0000945C0000}"/>
    <cellStyle name="Normal 42 5" xfId="24315" xr:uid="{00000000-0005-0000-0000-0000955C0000}"/>
    <cellStyle name="Normal 42 6" xfId="24316" xr:uid="{00000000-0005-0000-0000-0000965C0000}"/>
    <cellStyle name="Normal 43" xfId="24317" xr:uid="{00000000-0005-0000-0000-0000975C0000}"/>
    <cellStyle name="Normal 43 2" xfId="24318" xr:uid="{00000000-0005-0000-0000-0000985C0000}"/>
    <cellStyle name="Normal 43 3" xfId="24319" xr:uid="{00000000-0005-0000-0000-0000995C0000}"/>
    <cellStyle name="Normal 43 4" xfId="24320" xr:uid="{00000000-0005-0000-0000-00009A5C0000}"/>
    <cellStyle name="Normal 44" xfId="24321" xr:uid="{00000000-0005-0000-0000-00009B5C0000}"/>
    <cellStyle name="Normal 44 2" xfId="24322" xr:uid="{00000000-0005-0000-0000-00009C5C0000}"/>
    <cellStyle name="Normal 44 2 2" xfId="24323" xr:uid="{00000000-0005-0000-0000-00009D5C0000}"/>
    <cellStyle name="Normal 44 3" xfId="24324" xr:uid="{00000000-0005-0000-0000-00009E5C0000}"/>
    <cellStyle name="Normal 44 4" xfId="24325" xr:uid="{00000000-0005-0000-0000-00009F5C0000}"/>
    <cellStyle name="Normal 45" xfId="24326" xr:uid="{00000000-0005-0000-0000-0000A05C0000}"/>
    <cellStyle name="Normal 45 2" xfId="24327" xr:uid="{00000000-0005-0000-0000-0000A15C0000}"/>
    <cellStyle name="Normal 45 2 2" xfId="24328" xr:uid="{00000000-0005-0000-0000-0000A25C0000}"/>
    <cellStyle name="Normal 45 3" xfId="24329" xr:uid="{00000000-0005-0000-0000-0000A35C0000}"/>
    <cellStyle name="Normal 45 4" xfId="24330" xr:uid="{00000000-0005-0000-0000-0000A45C0000}"/>
    <cellStyle name="Normal 45 5" xfId="24331" xr:uid="{00000000-0005-0000-0000-0000A55C0000}"/>
    <cellStyle name="Normal 46" xfId="24332" xr:uid="{00000000-0005-0000-0000-0000A65C0000}"/>
    <cellStyle name="Normal 46 2" xfId="24333" xr:uid="{00000000-0005-0000-0000-0000A75C0000}"/>
    <cellStyle name="Normal 46 2 2" xfId="24334" xr:uid="{00000000-0005-0000-0000-0000A85C0000}"/>
    <cellStyle name="Normal 46 3" xfId="24335" xr:uid="{00000000-0005-0000-0000-0000A95C0000}"/>
    <cellStyle name="Normal 46 4" xfId="24336" xr:uid="{00000000-0005-0000-0000-0000AA5C0000}"/>
    <cellStyle name="Normal 46 5" xfId="24337" xr:uid="{00000000-0005-0000-0000-0000AB5C0000}"/>
    <cellStyle name="Normal 47" xfId="24338" xr:uid="{00000000-0005-0000-0000-0000AC5C0000}"/>
    <cellStyle name="Normal 47 2" xfId="24339" xr:uid="{00000000-0005-0000-0000-0000AD5C0000}"/>
    <cellStyle name="Normal 47 2 2" xfId="24340" xr:uid="{00000000-0005-0000-0000-0000AE5C0000}"/>
    <cellStyle name="Normal 47 3" xfId="24341" xr:uid="{00000000-0005-0000-0000-0000AF5C0000}"/>
    <cellStyle name="Normal 47 4" xfId="24342" xr:uid="{00000000-0005-0000-0000-0000B05C0000}"/>
    <cellStyle name="Normal 48" xfId="24343" xr:uid="{00000000-0005-0000-0000-0000B15C0000}"/>
    <cellStyle name="Normal 48 2" xfId="24344" xr:uid="{00000000-0005-0000-0000-0000B25C0000}"/>
    <cellStyle name="Normal 48 2 2" xfId="24345" xr:uid="{00000000-0005-0000-0000-0000B35C0000}"/>
    <cellStyle name="Normal 48 2 3" xfId="24346" xr:uid="{00000000-0005-0000-0000-0000B45C0000}"/>
    <cellStyle name="Normal 48 3" xfId="24347" xr:uid="{00000000-0005-0000-0000-0000B55C0000}"/>
    <cellStyle name="Normal 48 4" xfId="24348" xr:uid="{00000000-0005-0000-0000-0000B65C0000}"/>
    <cellStyle name="Normal 48 5" xfId="24349" xr:uid="{00000000-0005-0000-0000-0000B75C0000}"/>
    <cellStyle name="Normal 49" xfId="24350" xr:uid="{00000000-0005-0000-0000-0000B85C0000}"/>
    <cellStyle name="Normal 49 2" xfId="24351" xr:uid="{00000000-0005-0000-0000-0000B95C0000}"/>
    <cellStyle name="Normal 49 2 2" xfId="24352" xr:uid="{00000000-0005-0000-0000-0000BA5C0000}"/>
    <cellStyle name="Normal 49 3" xfId="24353" xr:uid="{00000000-0005-0000-0000-0000BB5C0000}"/>
    <cellStyle name="Normal 49 4" xfId="24354" xr:uid="{00000000-0005-0000-0000-0000BC5C0000}"/>
    <cellStyle name="Normal 49 5" xfId="24355" xr:uid="{00000000-0005-0000-0000-0000BD5C0000}"/>
    <cellStyle name="Normal 5" xfId="24356" xr:uid="{00000000-0005-0000-0000-0000BE5C0000}"/>
    <cellStyle name="Normal 5 10" xfId="24357" xr:uid="{00000000-0005-0000-0000-0000BF5C0000}"/>
    <cellStyle name="Normal 5 10 2" xfId="24358" xr:uid="{00000000-0005-0000-0000-0000C05C0000}"/>
    <cellStyle name="Normal 5 10 2 2" xfId="24359" xr:uid="{00000000-0005-0000-0000-0000C15C0000}"/>
    <cellStyle name="Normal 5 10 2 2 2" xfId="24360" xr:uid="{00000000-0005-0000-0000-0000C25C0000}"/>
    <cellStyle name="Normal 5 10 2 2 2 2" xfId="24361" xr:uid="{00000000-0005-0000-0000-0000C35C0000}"/>
    <cellStyle name="Normal 5 10 2 2 3" xfId="24362" xr:uid="{00000000-0005-0000-0000-0000C45C0000}"/>
    <cellStyle name="Normal 5 10 2 3" xfId="24363" xr:uid="{00000000-0005-0000-0000-0000C55C0000}"/>
    <cellStyle name="Normal 5 10 2 3 2" xfId="24364" xr:uid="{00000000-0005-0000-0000-0000C65C0000}"/>
    <cellStyle name="Normal 5 10 2 4" xfId="24365" xr:uid="{00000000-0005-0000-0000-0000C75C0000}"/>
    <cellStyle name="Normal 5 10 2 5" xfId="24366" xr:uid="{00000000-0005-0000-0000-0000C85C0000}"/>
    <cellStyle name="Normal 5 10 2 6" xfId="24367" xr:uid="{00000000-0005-0000-0000-0000C95C0000}"/>
    <cellStyle name="Normal 5 10 2 6 2" xfId="24368" xr:uid="{00000000-0005-0000-0000-0000CA5C0000}"/>
    <cellStyle name="Normal 5 10 2 7" xfId="24369" xr:uid="{00000000-0005-0000-0000-0000CB5C0000}"/>
    <cellStyle name="Normal 5 10 3" xfId="24370" xr:uid="{00000000-0005-0000-0000-0000CC5C0000}"/>
    <cellStyle name="Normal 5 10 3 2" xfId="24371" xr:uid="{00000000-0005-0000-0000-0000CD5C0000}"/>
    <cellStyle name="Normal 5 10 3 2 2" xfId="24372" xr:uid="{00000000-0005-0000-0000-0000CE5C0000}"/>
    <cellStyle name="Normal 5 10 3 3" xfId="24373" xr:uid="{00000000-0005-0000-0000-0000CF5C0000}"/>
    <cellStyle name="Normal 5 10 4" xfId="24374" xr:uid="{00000000-0005-0000-0000-0000D05C0000}"/>
    <cellStyle name="Normal 5 10 4 2" xfId="24375" xr:uid="{00000000-0005-0000-0000-0000D15C0000}"/>
    <cellStyle name="Normal 5 10 5" xfId="24376" xr:uid="{00000000-0005-0000-0000-0000D25C0000}"/>
    <cellStyle name="Normal 5 10 6" xfId="24377" xr:uid="{00000000-0005-0000-0000-0000D35C0000}"/>
    <cellStyle name="Normal 5 10 7" xfId="24378" xr:uid="{00000000-0005-0000-0000-0000D45C0000}"/>
    <cellStyle name="Normal 5 10 7 2" xfId="24379" xr:uid="{00000000-0005-0000-0000-0000D55C0000}"/>
    <cellStyle name="Normal 5 10 8" xfId="24380" xr:uid="{00000000-0005-0000-0000-0000D65C0000}"/>
    <cellStyle name="Normal 5 11" xfId="24381" xr:uid="{00000000-0005-0000-0000-0000D75C0000}"/>
    <cellStyle name="Normal 5 11 2" xfId="24382" xr:uid="{00000000-0005-0000-0000-0000D85C0000}"/>
    <cellStyle name="Normal 5 11 2 2" xfId="24383" xr:uid="{00000000-0005-0000-0000-0000D95C0000}"/>
    <cellStyle name="Normal 5 11 2 2 2" xfId="24384" xr:uid="{00000000-0005-0000-0000-0000DA5C0000}"/>
    <cellStyle name="Normal 5 11 2 2 2 2" xfId="24385" xr:uid="{00000000-0005-0000-0000-0000DB5C0000}"/>
    <cellStyle name="Normal 5 11 2 2 3" xfId="24386" xr:uid="{00000000-0005-0000-0000-0000DC5C0000}"/>
    <cellStyle name="Normal 5 11 2 3" xfId="24387" xr:uid="{00000000-0005-0000-0000-0000DD5C0000}"/>
    <cellStyle name="Normal 5 11 2 3 2" xfId="24388" xr:uid="{00000000-0005-0000-0000-0000DE5C0000}"/>
    <cellStyle name="Normal 5 11 2 4" xfId="24389" xr:uid="{00000000-0005-0000-0000-0000DF5C0000}"/>
    <cellStyle name="Normal 5 11 2 5" xfId="24390" xr:uid="{00000000-0005-0000-0000-0000E05C0000}"/>
    <cellStyle name="Normal 5 11 2 6" xfId="24391" xr:uid="{00000000-0005-0000-0000-0000E15C0000}"/>
    <cellStyle name="Normal 5 11 2 6 2" xfId="24392" xr:uid="{00000000-0005-0000-0000-0000E25C0000}"/>
    <cellStyle name="Normal 5 11 2 7" xfId="24393" xr:uid="{00000000-0005-0000-0000-0000E35C0000}"/>
    <cellStyle name="Normal 5 11 3" xfId="24394" xr:uid="{00000000-0005-0000-0000-0000E45C0000}"/>
    <cellStyle name="Normal 5 11 3 2" xfId="24395" xr:uid="{00000000-0005-0000-0000-0000E55C0000}"/>
    <cellStyle name="Normal 5 11 3 2 2" xfId="24396" xr:uid="{00000000-0005-0000-0000-0000E65C0000}"/>
    <cellStyle name="Normal 5 11 3 3" xfId="24397" xr:uid="{00000000-0005-0000-0000-0000E75C0000}"/>
    <cellStyle name="Normal 5 11 4" xfId="24398" xr:uid="{00000000-0005-0000-0000-0000E85C0000}"/>
    <cellStyle name="Normal 5 11 4 2" xfId="24399" xr:uid="{00000000-0005-0000-0000-0000E95C0000}"/>
    <cellStyle name="Normal 5 11 5" xfId="24400" xr:uid="{00000000-0005-0000-0000-0000EA5C0000}"/>
    <cellStyle name="Normal 5 11 6" xfId="24401" xr:uid="{00000000-0005-0000-0000-0000EB5C0000}"/>
    <cellStyle name="Normal 5 11 7" xfId="24402" xr:uid="{00000000-0005-0000-0000-0000EC5C0000}"/>
    <cellStyle name="Normal 5 11 7 2" xfId="24403" xr:uid="{00000000-0005-0000-0000-0000ED5C0000}"/>
    <cellStyle name="Normal 5 11 8" xfId="24404" xr:uid="{00000000-0005-0000-0000-0000EE5C0000}"/>
    <cellStyle name="Normal 5 12" xfId="24405" xr:uid="{00000000-0005-0000-0000-0000EF5C0000}"/>
    <cellStyle name="Normal 5 12 2" xfId="24406" xr:uid="{00000000-0005-0000-0000-0000F05C0000}"/>
    <cellStyle name="Normal 5 12 2 2" xfId="24407" xr:uid="{00000000-0005-0000-0000-0000F15C0000}"/>
    <cellStyle name="Normal 5 12 2 2 2" xfId="24408" xr:uid="{00000000-0005-0000-0000-0000F25C0000}"/>
    <cellStyle name="Normal 5 12 2 2 2 2" xfId="24409" xr:uid="{00000000-0005-0000-0000-0000F35C0000}"/>
    <cellStyle name="Normal 5 12 2 2 3" xfId="24410" xr:uid="{00000000-0005-0000-0000-0000F45C0000}"/>
    <cellStyle name="Normal 5 12 2 3" xfId="24411" xr:uid="{00000000-0005-0000-0000-0000F55C0000}"/>
    <cellStyle name="Normal 5 12 2 3 2" xfId="24412" xr:uid="{00000000-0005-0000-0000-0000F65C0000}"/>
    <cellStyle name="Normal 5 12 2 4" xfId="24413" xr:uid="{00000000-0005-0000-0000-0000F75C0000}"/>
    <cellStyle name="Normal 5 12 2 5" xfId="24414" xr:uid="{00000000-0005-0000-0000-0000F85C0000}"/>
    <cellStyle name="Normal 5 12 2 6" xfId="24415" xr:uid="{00000000-0005-0000-0000-0000F95C0000}"/>
    <cellStyle name="Normal 5 12 2 6 2" xfId="24416" xr:uid="{00000000-0005-0000-0000-0000FA5C0000}"/>
    <cellStyle name="Normal 5 12 2 7" xfId="24417" xr:uid="{00000000-0005-0000-0000-0000FB5C0000}"/>
    <cellStyle name="Normal 5 12 3" xfId="24418" xr:uid="{00000000-0005-0000-0000-0000FC5C0000}"/>
    <cellStyle name="Normal 5 12 3 2" xfId="24419" xr:uid="{00000000-0005-0000-0000-0000FD5C0000}"/>
    <cellStyle name="Normal 5 12 3 2 2" xfId="24420" xr:uid="{00000000-0005-0000-0000-0000FE5C0000}"/>
    <cellStyle name="Normal 5 12 3 3" xfId="24421" xr:uid="{00000000-0005-0000-0000-0000FF5C0000}"/>
    <cellStyle name="Normal 5 12 4" xfId="24422" xr:uid="{00000000-0005-0000-0000-0000005D0000}"/>
    <cellStyle name="Normal 5 12 4 2" xfId="24423" xr:uid="{00000000-0005-0000-0000-0000015D0000}"/>
    <cellStyle name="Normal 5 12 5" xfId="24424" xr:uid="{00000000-0005-0000-0000-0000025D0000}"/>
    <cellStyle name="Normal 5 12 6" xfId="24425" xr:uid="{00000000-0005-0000-0000-0000035D0000}"/>
    <cellStyle name="Normal 5 12 7" xfId="24426" xr:uid="{00000000-0005-0000-0000-0000045D0000}"/>
    <cellStyle name="Normal 5 12 7 2" xfId="24427" xr:uid="{00000000-0005-0000-0000-0000055D0000}"/>
    <cellStyle name="Normal 5 12 8" xfId="24428" xr:uid="{00000000-0005-0000-0000-0000065D0000}"/>
    <cellStyle name="Normal 5 13" xfId="24429" xr:uid="{00000000-0005-0000-0000-0000075D0000}"/>
    <cellStyle name="Normal 5 13 2" xfId="24430" xr:uid="{00000000-0005-0000-0000-0000085D0000}"/>
    <cellStyle name="Normal 5 13 2 2" xfId="24431" xr:uid="{00000000-0005-0000-0000-0000095D0000}"/>
    <cellStyle name="Normal 5 13 2 2 2" xfId="24432" xr:uid="{00000000-0005-0000-0000-00000A5D0000}"/>
    <cellStyle name="Normal 5 13 2 2 2 2" xfId="24433" xr:uid="{00000000-0005-0000-0000-00000B5D0000}"/>
    <cellStyle name="Normal 5 13 2 2 3" xfId="24434" xr:uid="{00000000-0005-0000-0000-00000C5D0000}"/>
    <cellStyle name="Normal 5 13 2 3" xfId="24435" xr:uid="{00000000-0005-0000-0000-00000D5D0000}"/>
    <cellStyle name="Normal 5 13 2 3 2" xfId="24436" xr:uid="{00000000-0005-0000-0000-00000E5D0000}"/>
    <cellStyle name="Normal 5 13 2 4" xfId="24437" xr:uid="{00000000-0005-0000-0000-00000F5D0000}"/>
    <cellStyle name="Normal 5 13 3" xfId="24438" xr:uid="{00000000-0005-0000-0000-0000105D0000}"/>
    <cellStyle name="Normal 5 13 3 2" xfId="24439" xr:uid="{00000000-0005-0000-0000-0000115D0000}"/>
    <cellStyle name="Normal 5 13 3 2 2" xfId="24440" xr:uid="{00000000-0005-0000-0000-0000125D0000}"/>
    <cellStyle name="Normal 5 13 3 3" xfId="24441" xr:uid="{00000000-0005-0000-0000-0000135D0000}"/>
    <cellStyle name="Normal 5 13 4" xfId="24442" xr:uid="{00000000-0005-0000-0000-0000145D0000}"/>
    <cellStyle name="Normal 5 13 4 2" xfId="24443" xr:uid="{00000000-0005-0000-0000-0000155D0000}"/>
    <cellStyle name="Normal 5 13 5" xfId="24444" xr:uid="{00000000-0005-0000-0000-0000165D0000}"/>
    <cellStyle name="Normal 5 13 6" xfId="24445" xr:uid="{00000000-0005-0000-0000-0000175D0000}"/>
    <cellStyle name="Normal 5 13 7" xfId="24446" xr:uid="{00000000-0005-0000-0000-0000185D0000}"/>
    <cellStyle name="Normal 5 13 7 2" xfId="24447" xr:uid="{00000000-0005-0000-0000-0000195D0000}"/>
    <cellStyle name="Normal 5 13 8" xfId="24448" xr:uid="{00000000-0005-0000-0000-00001A5D0000}"/>
    <cellStyle name="Normal 5 14" xfId="24449" xr:uid="{00000000-0005-0000-0000-00001B5D0000}"/>
    <cellStyle name="Normal 5 14 2" xfId="24450" xr:uid="{00000000-0005-0000-0000-00001C5D0000}"/>
    <cellStyle name="Normal 5 14 2 2" xfId="24451" xr:uid="{00000000-0005-0000-0000-00001D5D0000}"/>
    <cellStyle name="Normal 5 14 2 2 2" xfId="24452" xr:uid="{00000000-0005-0000-0000-00001E5D0000}"/>
    <cellStyle name="Normal 5 14 2 2 2 2" xfId="24453" xr:uid="{00000000-0005-0000-0000-00001F5D0000}"/>
    <cellStyle name="Normal 5 14 2 2 3" xfId="24454" xr:uid="{00000000-0005-0000-0000-0000205D0000}"/>
    <cellStyle name="Normal 5 14 2 3" xfId="24455" xr:uid="{00000000-0005-0000-0000-0000215D0000}"/>
    <cellStyle name="Normal 5 14 2 3 2" xfId="24456" xr:uid="{00000000-0005-0000-0000-0000225D0000}"/>
    <cellStyle name="Normal 5 14 2 4" xfId="24457" xr:uid="{00000000-0005-0000-0000-0000235D0000}"/>
    <cellStyle name="Normal 5 14 3" xfId="24458" xr:uid="{00000000-0005-0000-0000-0000245D0000}"/>
    <cellStyle name="Normal 5 14 3 2" xfId="24459" xr:uid="{00000000-0005-0000-0000-0000255D0000}"/>
    <cellStyle name="Normal 5 14 3 2 2" xfId="24460" xr:uid="{00000000-0005-0000-0000-0000265D0000}"/>
    <cellStyle name="Normal 5 14 3 3" xfId="24461" xr:uid="{00000000-0005-0000-0000-0000275D0000}"/>
    <cellStyle name="Normal 5 14 4" xfId="24462" xr:uid="{00000000-0005-0000-0000-0000285D0000}"/>
    <cellStyle name="Normal 5 14 4 2" xfId="24463" xr:uid="{00000000-0005-0000-0000-0000295D0000}"/>
    <cellStyle name="Normal 5 14 5" xfId="24464" xr:uid="{00000000-0005-0000-0000-00002A5D0000}"/>
    <cellStyle name="Normal 5 14 6" xfId="24465" xr:uid="{00000000-0005-0000-0000-00002B5D0000}"/>
    <cellStyle name="Normal 5 14 7" xfId="24466" xr:uid="{00000000-0005-0000-0000-00002C5D0000}"/>
    <cellStyle name="Normal 5 14 7 2" xfId="24467" xr:uid="{00000000-0005-0000-0000-00002D5D0000}"/>
    <cellStyle name="Normal 5 14 8" xfId="24468" xr:uid="{00000000-0005-0000-0000-00002E5D0000}"/>
    <cellStyle name="Normal 5 15" xfId="24469" xr:uid="{00000000-0005-0000-0000-00002F5D0000}"/>
    <cellStyle name="Normal 5 15 2" xfId="24470" xr:uid="{00000000-0005-0000-0000-0000305D0000}"/>
    <cellStyle name="Normal 5 15 2 2" xfId="24471" xr:uid="{00000000-0005-0000-0000-0000315D0000}"/>
    <cellStyle name="Normal 5 15 2 2 2" xfId="24472" xr:uid="{00000000-0005-0000-0000-0000325D0000}"/>
    <cellStyle name="Normal 5 15 2 2 2 2" xfId="24473" xr:uid="{00000000-0005-0000-0000-0000335D0000}"/>
    <cellStyle name="Normal 5 15 2 2 3" xfId="24474" xr:uid="{00000000-0005-0000-0000-0000345D0000}"/>
    <cellStyle name="Normal 5 15 2 3" xfId="24475" xr:uid="{00000000-0005-0000-0000-0000355D0000}"/>
    <cellStyle name="Normal 5 15 2 3 2" xfId="24476" xr:uid="{00000000-0005-0000-0000-0000365D0000}"/>
    <cellStyle name="Normal 5 15 2 4" xfId="24477" xr:uid="{00000000-0005-0000-0000-0000375D0000}"/>
    <cellStyle name="Normal 5 15 3" xfId="24478" xr:uid="{00000000-0005-0000-0000-0000385D0000}"/>
    <cellStyle name="Normal 5 15 3 2" xfId="24479" xr:uid="{00000000-0005-0000-0000-0000395D0000}"/>
    <cellStyle name="Normal 5 15 3 2 2" xfId="24480" xr:uid="{00000000-0005-0000-0000-00003A5D0000}"/>
    <cellStyle name="Normal 5 15 3 3" xfId="24481" xr:uid="{00000000-0005-0000-0000-00003B5D0000}"/>
    <cellStyle name="Normal 5 15 4" xfId="24482" xr:uid="{00000000-0005-0000-0000-00003C5D0000}"/>
    <cellStyle name="Normal 5 15 4 2" xfId="24483" xr:uid="{00000000-0005-0000-0000-00003D5D0000}"/>
    <cellStyle name="Normal 5 15 5" xfId="24484" xr:uid="{00000000-0005-0000-0000-00003E5D0000}"/>
    <cellStyle name="Normal 5 15 6" xfId="24485" xr:uid="{00000000-0005-0000-0000-00003F5D0000}"/>
    <cellStyle name="Normal 5 15 7" xfId="24486" xr:uid="{00000000-0005-0000-0000-0000405D0000}"/>
    <cellStyle name="Normal 5 15 7 2" xfId="24487" xr:uid="{00000000-0005-0000-0000-0000415D0000}"/>
    <cellStyle name="Normal 5 15 8" xfId="24488" xr:uid="{00000000-0005-0000-0000-0000425D0000}"/>
    <cellStyle name="Normal 5 16" xfId="24489" xr:uid="{00000000-0005-0000-0000-0000435D0000}"/>
    <cellStyle name="Normal 5 16 2" xfId="24490" xr:uid="{00000000-0005-0000-0000-0000445D0000}"/>
    <cellStyle name="Normal 5 16 2 2" xfId="24491" xr:uid="{00000000-0005-0000-0000-0000455D0000}"/>
    <cellStyle name="Normal 5 16 2 2 2" xfId="24492" xr:uid="{00000000-0005-0000-0000-0000465D0000}"/>
    <cellStyle name="Normal 5 16 2 2 2 2" xfId="24493" xr:uid="{00000000-0005-0000-0000-0000475D0000}"/>
    <cellStyle name="Normal 5 16 2 2 3" xfId="24494" xr:uid="{00000000-0005-0000-0000-0000485D0000}"/>
    <cellStyle name="Normal 5 16 2 3" xfId="24495" xr:uid="{00000000-0005-0000-0000-0000495D0000}"/>
    <cellStyle name="Normal 5 16 2 3 2" xfId="24496" xr:uid="{00000000-0005-0000-0000-00004A5D0000}"/>
    <cellStyle name="Normal 5 16 2 4" xfId="24497" xr:uid="{00000000-0005-0000-0000-00004B5D0000}"/>
    <cellStyle name="Normal 5 16 3" xfId="24498" xr:uid="{00000000-0005-0000-0000-00004C5D0000}"/>
    <cellStyle name="Normal 5 16 3 2" xfId="24499" xr:uid="{00000000-0005-0000-0000-00004D5D0000}"/>
    <cellStyle name="Normal 5 16 3 2 2" xfId="24500" xr:uid="{00000000-0005-0000-0000-00004E5D0000}"/>
    <cellStyle name="Normal 5 16 3 3" xfId="24501" xr:uid="{00000000-0005-0000-0000-00004F5D0000}"/>
    <cellStyle name="Normal 5 16 4" xfId="24502" xr:uid="{00000000-0005-0000-0000-0000505D0000}"/>
    <cellStyle name="Normal 5 16 4 2" xfId="24503" xr:uid="{00000000-0005-0000-0000-0000515D0000}"/>
    <cellStyle name="Normal 5 16 5" xfId="24504" xr:uid="{00000000-0005-0000-0000-0000525D0000}"/>
    <cellStyle name="Normal 5 16 6" xfId="24505" xr:uid="{00000000-0005-0000-0000-0000535D0000}"/>
    <cellStyle name="Normal 5 16 7" xfId="24506" xr:uid="{00000000-0005-0000-0000-0000545D0000}"/>
    <cellStyle name="Normal 5 16 7 2" xfId="24507" xr:uid="{00000000-0005-0000-0000-0000555D0000}"/>
    <cellStyle name="Normal 5 16 8" xfId="24508" xr:uid="{00000000-0005-0000-0000-0000565D0000}"/>
    <cellStyle name="Normal 5 17" xfId="24509" xr:uid="{00000000-0005-0000-0000-0000575D0000}"/>
    <cellStyle name="Normal 5 17 2" xfId="24510" xr:uid="{00000000-0005-0000-0000-0000585D0000}"/>
    <cellStyle name="Normal 5 17 2 2" xfId="24511" xr:uid="{00000000-0005-0000-0000-0000595D0000}"/>
    <cellStyle name="Normal 5 17 2 2 2" xfId="24512" xr:uid="{00000000-0005-0000-0000-00005A5D0000}"/>
    <cellStyle name="Normal 5 17 2 2 2 2" xfId="24513" xr:uid="{00000000-0005-0000-0000-00005B5D0000}"/>
    <cellStyle name="Normal 5 17 2 2 3" xfId="24514" xr:uid="{00000000-0005-0000-0000-00005C5D0000}"/>
    <cellStyle name="Normal 5 17 2 3" xfId="24515" xr:uid="{00000000-0005-0000-0000-00005D5D0000}"/>
    <cellStyle name="Normal 5 17 2 3 2" xfId="24516" xr:uid="{00000000-0005-0000-0000-00005E5D0000}"/>
    <cellStyle name="Normal 5 17 2 4" xfId="24517" xr:uid="{00000000-0005-0000-0000-00005F5D0000}"/>
    <cellStyle name="Normal 5 17 3" xfId="24518" xr:uid="{00000000-0005-0000-0000-0000605D0000}"/>
    <cellStyle name="Normal 5 17 3 2" xfId="24519" xr:uid="{00000000-0005-0000-0000-0000615D0000}"/>
    <cellStyle name="Normal 5 17 3 2 2" xfId="24520" xr:uid="{00000000-0005-0000-0000-0000625D0000}"/>
    <cellStyle name="Normal 5 17 3 3" xfId="24521" xr:uid="{00000000-0005-0000-0000-0000635D0000}"/>
    <cellStyle name="Normal 5 17 4" xfId="24522" xr:uid="{00000000-0005-0000-0000-0000645D0000}"/>
    <cellStyle name="Normal 5 17 4 2" xfId="24523" xr:uid="{00000000-0005-0000-0000-0000655D0000}"/>
    <cellStyle name="Normal 5 17 5" xfId="24524" xr:uid="{00000000-0005-0000-0000-0000665D0000}"/>
    <cellStyle name="Normal 5 18" xfId="24525" xr:uid="{00000000-0005-0000-0000-0000675D0000}"/>
    <cellStyle name="Normal 5 18 2" xfId="24526" xr:uid="{00000000-0005-0000-0000-0000685D0000}"/>
    <cellStyle name="Normal 5 18 2 2" xfId="24527" xr:uid="{00000000-0005-0000-0000-0000695D0000}"/>
    <cellStyle name="Normal 5 18 2 2 2" xfId="24528" xr:uid="{00000000-0005-0000-0000-00006A5D0000}"/>
    <cellStyle name="Normal 5 18 2 2 2 2" xfId="24529" xr:uid="{00000000-0005-0000-0000-00006B5D0000}"/>
    <cellStyle name="Normal 5 18 2 2 3" xfId="24530" xr:uid="{00000000-0005-0000-0000-00006C5D0000}"/>
    <cellStyle name="Normal 5 18 2 3" xfId="24531" xr:uid="{00000000-0005-0000-0000-00006D5D0000}"/>
    <cellStyle name="Normal 5 18 2 3 2" xfId="24532" xr:uid="{00000000-0005-0000-0000-00006E5D0000}"/>
    <cellStyle name="Normal 5 18 2 4" xfId="24533" xr:uid="{00000000-0005-0000-0000-00006F5D0000}"/>
    <cellStyle name="Normal 5 18 3" xfId="24534" xr:uid="{00000000-0005-0000-0000-0000705D0000}"/>
    <cellStyle name="Normal 5 18 3 2" xfId="24535" xr:uid="{00000000-0005-0000-0000-0000715D0000}"/>
    <cellStyle name="Normal 5 18 3 2 2" xfId="24536" xr:uid="{00000000-0005-0000-0000-0000725D0000}"/>
    <cellStyle name="Normal 5 18 3 3" xfId="24537" xr:uid="{00000000-0005-0000-0000-0000735D0000}"/>
    <cellStyle name="Normal 5 18 4" xfId="24538" xr:uid="{00000000-0005-0000-0000-0000745D0000}"/>
    <cellStyle name="Normal 5 18 4 2" xfId="24539" xr:uid="{00000000-0005-0000-0000-0000755D0000}"/>
    <cellStyle name="Normal 5 18 5" xfId="24540" xr:uid="{00000000-0005-0000-0000-0000765D0000}"/>
    <cellStyle name="Normal 5 19" xfId="24541" xr:uid="{00000000-0005-0000-0000-0000775D0000}"/>
    <cellStyle name="Normal 5 19 2" xfId="24542" xr:uid="{00000000-0005-0000-0000-0000785D0000}"/>
    <cellStyle name="Normal 5 19 2 2" xfId="24543" xr:uid="{00000000-0005-0000-0000-0000795D0000}"/>
    <cellStyle name="Normal 5 19 2 2 2" xfId="24544" xr:uid="{00000000-0005-0000-0000-00007A5D0000}"/>
    <cellStyle name="Normal 5 19 2 2 2 2" xfId="24545" xr:uid="{00000000-0005-0000-0000-00007B5D0000}"/>
    <cellStyle name="Normal 5 19 2 2 3" xfId="24546" xr:uid="{00000000-0005-0000-0000-00007C5D0000}"/>
    <cellStyle name="Normal 5 19 2 3" xfId="24547" xr:uid="{00000000-0005-0000-0000-00007D5D0000}"/>
    <cellStyle name="Normal 5 19 2 3 2" xfId="24548" xr:uid="{00000000-0005-0000-0000-00007E5D0000}"/>
    <cellStyle name="Normal 5 19 2 4" xfId="24549" xr:uid="{00000000-0005-0000-0000-00007F5D0000}"/>
    <cellStyle name="Normal 5 19 3" xfId="24550" xr:uid="{00000000-0005-0000-0000-0000805D0000}"/>
    <cellStyle name="Normal 5 19 3 2" xfId="24551" xr:uid="{00000000-0005-0000-0000-0000815D0000}"/>
    <cellStyle name="Normal 5 19 3 2 2" xfId="24552" xr:uid="{00000000-0005-0000-0000-0000825D0000}"/>
    <cellStyle name="Normal 5 19 3 3" xfId="24553" xr:uid="{00000000-0005-0000-0000-0000835D0000}"/>
    <cellStyle name="Normal 5 19 4" xfId="24554" xr:uid="{00000000-0005-0000-0000-0000845D0000}"/>
    <cellStyle name="Normal 5 19 4 2" xfId="24555" xr:uid="{00000000-0005-0000-0000-0000855D0000}"/>
    <cellStyle name="Normal 5 19 5" xfId="24556" xr:uid="{00000000-0005-0000-0000-0000865D0000}"/>
    <cellStyle name="Normal 5 2" xfId="24557" xr:uid="{00000000-0005-0000-0000-0000875D0000}"/>
    <cellStyle name="Normal 5 2 10" xfId="24558" xr:uid="{00000000-0005-0000-0000-0000885D0000}"/>
    <cellStyle name="Normal 5 2 10 2" xfId="24559" xr:uid="{00000000-0005-0000-0000-0000895D0000}"/>
    <cellStyle name="Normal 5 2 10 2 2" xfId="24560" xr:uid="{00000000-0005-0000-0000-00008A5D0000}"/>
    <cellStyle name="Normal 5 2 10 2 2 2" xfId="24561" xr:uid="{00000000-0005-0000-0000-00008B5D0000}"/>
    <cellStyle name="Normal 5 2 10 2 2 2 2" xfId="24562" xr:uid="{00000000-0005-0000-0000-00008C5D0000}"/>
    <cellStyle name="Normal 5 2 10 2 2 3" xfId="24563" xr:uid="{00000000-0005-0000-0000-00008D5D0000}"/>
    <cellStyle name="Normal 5 2 10 2 3" xfId="24564" xr:uid="{00000000-0005-0000-0000-00008E5D0000}"/>
    <cellStyle name="Normal 5 2 10 2 3 2" xfId="24565" xr:uid="{00000000-0005-0000-0000-00008F5D0000}"/>
    <cellStyle name="Normal 5 2 10 2 4" xfId="24566" xr:uid="{00000000-0005-0000-0000-0000905D0000}"/>
    <cellStyle name="Normal 5 2 10 3" xfId="24567" xr:uid="{00000000-0005-0000-0000-0000915D0000}"/>
    <cellStyle name="Normal 5 2 10 3 2" xfId="24568" xr:uid="{00000000-0005-0000-0000-0000925D0000}"/>
    <cellStyle name="Normal 5 2 10 3 2 2" xfId="24569" xr:uid="{00000000-0005-0000-0000-0000935D0000}"/>
    <cellStyle name="Normal 5 2 10 3 3" xfId="24570" xr:uid="{00000000-0005-0000-0000-0000945D0000}"/>
    <cellStyle name="Normal 5 2 10 4" xfId="24571" xr:uid="{00000000-0005-0000-0000-0000955D0000}"/>
    <cellStyle name="Normal 5 2 10 4 2" xfId="24572" xr:uid="{00000000-0005-0000-0000-0000965D0000}"/>
    <cellStyle name="Normal 5 2 10 5" xfId="24573" xr:uid="{00000000-0005-0000-0000-0000975D0000}"/>
    <cellStyle name="Normal 5 2 11" xfId="24574" xr:uid="{00000000-0005-0000-0000-0000985D0000}"/>
    <cellStyle name="Normal 5 2 11 2" xfId="24575" xr:uid="{00000000-0005-0000-0000-0000995D0000}"/>
    <cellStyle name="Normal 5 2 11 2 2" xfId="24576" xr:uid="{00000000-0005-0000-0000-00009A5D0000}"/>
    <cellStyle name="Normal 5 2 11 2 2 2" xfId="24577" xr:uid="{00000000-0005-0000-0000-00009B5D0000}"/>
    <cellStyle name="Normal 5 2 11 2 2 2 2" xfId="24578" xr:uid="{00000000-0005-0000-0000-00009C5D0000}"/>
    <cellStyle name="Normal 5 2 11 2 2 3" xfId="24579" xr:uid="{00000000-0005-0000-0000-00009D5D0000}"/>
    <cellStyle name="Normal 5 2 11 2 3" xfId="24580" xr:uid="{00000000-0005-0000-0000-00009E5D0000}"/>
    <cellStyle name="Normal 5 2 11 2 3 2" xfId="24581" xr:uid="{00000000-0005-0000-0000-00009F5D0000}"/>
    <cellStyle name="Normal 5 2 11 2 4" xfId="24582" xr:uid="{00000000-0005-0000-0000-0000A05D0000}"/>
    <cellStyle name="Normal 5 2 11 3" xfId="24583" xr:uid="{00000000-0005-0000-0000-0000A15D0000}"/>
    <cellStyle name="Normal 5 2 11 3 2" xfId="24584" xr:uid="{00000000-0005-0000-0000-0000A25D0000}"/>
    <cellStyle name="Normal 5 2 11 3 2 2" xfId="24585" xr:uid="{00000000-0005-0000-0000-0000A35D0000}"/>
    <cellStyle name="Normal 5 2 11 3 3" xfId="24586" xr:uid="{00000000-0005-0000-0000-0000A45D0000}"/>
    <cellStyle name="Normal 5 2 11 4" xfId="24587" xr:uid="{00000000-0005-0000-0000-0000A55D0000}"/>
    <cellStyle name="Normal 5 2 11 4 2" xfId="24588" xr:uid="{00000000-0005-0000-0000-0000A65D0000}"/>
    <cellStyle name="Normal 5 2 11 5" xfId="24589" xr:uid="{00000000-0005-0000-0000-0000A75D0000}"/>
    <cellStyle name="Normal 5 2 12" xfId="24590" xr:uid="{00000000-0005-0000-0000-0000A85D0000}"/>
    <cellStyle name="Normal 5 2 12 2" xfId="24591" xr:uid="{00000000-0005-0000-0000-0000A95D0000}"/>
    <cellStyle name="Normal 5 2 12 2 2" xfId="24592" xr:uid="{00000000-0005-0000-0000-0000AA5D0000}"/>
    <cellStyle name="Normal 5 2 12 2 2 2" xfId="24593" xr:uid="{00000000-0005-0000-0000-0000AB5D0000}"/>
    <cellStyle name="Normal 5 2 12 2 2 2 2" xfId="24594" xr:uid="{00000000-0005-0000-0000-0000AC5D0000}"/>
    <cellStyle name="Normal 5 2 12 2 2 3" xfId="24595" xr:uid="{00000000-0005-0000-0000-0000AD5D0000}"/>
    <cellStyle name="Normal 5 2 12 2 3" xfId="24596" xr:uid="{00000000-0005-0000-0000-0000AE5D0000}"/>
    <cellStyle name="Normal 5 2 12 2 3 2" xfId="24597" xr:uid="{00000000-0005-0000-0000-0000AF5D0000}"/>
    <cellStyle name="Normal 5 2 12 2 4" xfId="24598" xr:uid="{00000000-0005-0000-0000-0000B05D0000}"/>
    <cellStyle name="Normal 5 2 12 3" xfId="24599" xr:uid="{00000000-0005-0000-0000-0000B15D0000}"/>
    <cellStyle name="Normal 5 2 12 3 2" xfId="24600" xr:uid="{00000000-0005-0000-0000-0000B25D0000}"/>
    <cellStyle name="Normal 5 2 12 3 2 2" xfId="24601" xr:uid="{00000000-0005-0000-0000-0000B35D0000}"/>
    <cellStyle name="Normal 5 2 12 3 3" xfId="24602" xr:uid="{00000000-0005-0000-0000-0000B45D0000}"/>
    <cellStyle name="Normal 5 2 12 4" xfId="24603" xr:uid="{00000000-0005-0000-0000-0000B55D0000}"/>
    <cellStyle name="Normal 5 2 12 4 2" xfId="24604" xr:uid="{00000000-0005-0000-0000-0000B65D0000}"/>
    <cellStyle name="Normal 5 2 12 5" xfId="24605" xr:uid="{00000000-0005-0000-0000-0000B75D0000}"/>
    <cellStyle name="Normal 5 2 13" xfId="24606" xr:uid="{00000000-0005-0000-0000-0000B85D0000}"/>
    <cellStyle name="Normal 5 2 13 2" xfId="24607" xr:uid="{00000000-0005-0000-0000-0000B95D0000}"/>
    <cellStyle name="Normal 5 2 13 2 2" xfId="24608" xr:uid="{00000000-0005-0000-0000-0000BA5D0000}"/>
    <cellStyle name="Normal 5 2 13 2 2 2" xfId="24609" xr:uid="{00000000-0005-0000-0000-0000BB5D0000}"/>
    <cellStyle name="Normal 5 2 13 2 2 2 2" xfId="24610" xr:uid="{00000000-0005-0000-0000-0000BC5D0000}"/>
    <cellStyle name="Normal 5 2 13 2 2 3" xfId="24611" xr:uid="{00000000-0005-0000-0000-0000BD5D0000}"/>
    <cellStyle name="Normal 5 2 13 2 3" xfId="24612" xr:uid="{00000000-0005-0000-0000-0000BE5D0000}"/>
    <cellStyle name="Normal 5 2 13 2 3 2" xfId="24613" xr:uid="{00000000-0005-0000-0000-0000BF5D0000}"/>
    <cellStyle name="Normal 5 2 13 2 4" xfId="24614" xr:uid="{00000000-0005-0000-0000-0000C05D0000}"/>
    <cellStyle name="Normal 5 2 13 3" xfId="24615" xr:uid="{00000000-0005-0000-0000-0000C15D0000}"/>
    <cellStyle name="Normal 5 2 13 3 2" xfId="24616" xr:uid="{00000000-0005-0000-0000-0000C25D0000}"/>
    <cellStyle name="Normal 5 2 13 3 2 2" xfId="24617" xr:uid="{00000000-0005-0000-0000-0000C35D0000}"/>
    <cellStyle name="Normal 5 2 13 3 3" xfId="24618" xr:uid="{00000000-0005-0000-0000-0000C45D0000}"/>
    <cellStyle name="Normal 5 2 13 4" xfId="24619" xr:uid="{00000000-0005-0000-0000-0000C55D0000}"/>
    <cellStyle name="Normal 5 2 13 4 2" xfId="24620" xr:uid="{00000000-0005-0000-0000-0000C65D0000}"/>
    <cellStyle name="Normal 5 2 13 5" xfId="24621" xr:uid="{00000000-0005-0000-0000-0000C75D0000}"/>
    <cellStyle name="Normal 5 2 14" xfId="24622" xr:uid="{00000000-0005-0000-0000-0000C85D0000}"/>
    <cellStyle name="Normal 5 2 14 2" xfId="24623" xr:uid="{00000000-0005-0000-0000-0000C95D0000}"/>
    <cellStyle name="Normal 5 2 14 2 2" xfId="24624" xr:uid="{00000000-0005-0000-0000-0000CA5D0000}"/>
    <cellStyle name="Normal 5 2 14 2 2 2" xfId="24625" xr:uid="{00000000-0005-0000-0000-0000CB5D0000}"/>
    <cellStyle name="Normal 5 2 14 2 2 2 2" xfId="24626" xr:uid="{00000000-0005-0000-0000-0000CC5D0000}"/>
    <cellStyle name="Normal 5 2 14 2 2 3" xfId="24627" xr:uid="{00000000-0005-0000-0000-0000CD5D0000}"/>
    <cellStyle name="Normal 5 2 14 2 3" xfId="24628" xr:uid="{00000000-0005-0000-0000-0000CE5D0000}"/>
    <cellStyle name="Normal 5 2 14 2 3 2" xfId="24629" xr:uid="{00000000-0005-0000-0000-0000CF5D0000}"/>
    <cellStyle name="Normal 5 2 14 2 4" xfId="24630" xr:uid="{00000000-0005-0000-0000-0000D05D0000}"/>
    <cellStyle name="Normal 5 2 14 3" xfId="24631" xr:uid="{00000000-0005-0000-0000-0000D15D0000}"/>
    <cellStyle name="Normal 5 2 14 3 2" xfId="24632" xr:uid="{00000000-0005-0000-0000-0000D25D0000}"/>
    <cellStyle name="Normal 5 2 14 3 2 2" xfId="24633" xr:uid="{00000000-0005-0000-0000-0000D35D0000}"/>
    <cellStyle name="Normal 5 2 14 3 3" xfId="24634" xr:uid="{00000000-0005-0000-0000-0000D45D0000}"/>
    <cellStyle name="Normal 5 2 14 4" xfId="24635" xr:uid="{00000000-0005-0000-0000-0000D55D0000}"/>
    <cellStyle name="Normal 5 2 14 4 2" xfId="24636" xr:uid="{00000000-0005-0000-0000-0000D65D0000}"/>
    <cellStyle name="Normal 5 2 14 5" xfId="24637" xr:uid="{00000000-0005-0000-0000-0000D75D0000}"/>
    <cellStyle name="Normal 5 2 15" xfId="24638" xr:uid="{00000000-0005-0000-0000-0000D85D0000}"/>
    <cellStyle name="Normal 5 2 15 2" xfId="24639" xr:uid="{00000000-0005-0000-0000-0000D95D0000}"/>
    <cellStyle name="Normal 5 2 15 2 2" xfId="24640" xr:uid="{00000000-0005-0000-0000-0000DA5D0000}"/>
    <cellStyle name="Normal 5 2 15 2 2 2" xfId="24641" xr:uid="{00000000-0005-0000-0000-0000DB5D0000}"/>
    <cellStyle name="Normal 5 2 15 2 2 2 2" xfId="24642" xr:uid="{00000000-0005-0000-0000-0000DC5D0000}"/>
    <cellStyle name="Normal 5 2 15 2 2 3" xfId="24643" xr:uid="{00000000-0005-0000-0000-0000DD5D0000}"/>
    <cellStyle name="Normal 5 2 15 2 3" xfId="24644" xr:uid="{00000000-0005-0000-0000-0000DE5D0000}"/>
    <cellStyle name="Normal 5 2 15 2 3 2" xfId="24645" xr:uid="{00000000-0005-0000-0000-0000DF5D0000}"/>
    <cellStyle name="Normal 5 2 15 2 4" xfId="24646" xr:uid="{00000000-0005-0000-0000-0000E05D0000}"/>
    <cellStyle name="Normal 5 2 15 3" xfId="24647" xr:uid="{00000000-0005-0000-0000-0000E15D0000}"/>
    <cellStyle name="Normal 5 2 15 3 2" xfId="24648" xr:uid="{00000000-0005-0000-0000-0000E25D0000}"/>
    <cellStyle name="Normal 5 2 15 3 2 2" xfId="24649" xr:uid="{00000000-0005-0000-0000-0000E35D0000}"/>
    <cellStyle name="Normal 5 2 15 3 3" xfId="24650" xr:uid="{00000000-0005-0000-0000-0000E45D0000}"/>
    <cellStyle name="Normal 5 2 15 4" xfId="24651" xr:uid="{00000000-0005-0000-0000-0000E55D0000}"/>
    <cellStyle name="Normal 5 2 15 4 2" xfId="24652" xr:uid="{00000000-0005-0000-0000-0000E65D0000}"/>
    <cellStyle name="Normal 5 2 15 5" xfId="24653" xr:uid="{00000000-0005-0000-0000-0000E75D0000}"/>
    <cellStyle name="Normal 5 2 16" xfId="24654" xr:uid="{00000000-0005-0000-0000-0000E85D0000}"/>
    <cellStyle name="Normal 5 2 16 2" xfId="24655" xr:uid="{00000000-0005-0000-0000-0000E95D0000}"/>
    <cellStyle name="Normal 5 2 16 2 2" xfId="24656" xr:uid="{00000000-0005-0000-0000-0000EA5D0000}"/>
    <cellStyle name="Normal 5 2 16 2 2 2" xfId="24657" xr:uid="{00000000-0005-0000-0000-0000EB5D0000}"/>
    <cellStyle name="Normal 5 2 16 2 2 2 2" xfId="24658" xr:uid="{00000000-0005-0000-0000-0000EC5D0000}"/>
    <cellStyle name="Normal 5 2 16 2 2 3" xfId="24659" xr:uid="{00000000-0005-0000-0000-0000ED5D0000}"/>
    <cellStyle name="Normal 5 2 16 2 3" xfId="24660" xr:uid="{00000000-0005-0000-0000-0000EE5D0000}"/>
    <cellStyle name="Normal 5 2 16 2 3 2" xfId="24661" xr:uid="{00000000-0005-0000-0000-0000EF5D0000}"/>
    <cellStyle name="Normal 5 2 16 2 4" xfId="24662" xr:uid="{00000000-0005-0000-0000-0000F05D0000}"/>
    <cellStyle name="Normal 5 2 16 3" xfId="24663" xr:uid="{00000000-0005-0000-0000-0000F15D0000}"/>
    <cellStyle name="Normal 5 2 16 3 2" xfId="24664" xr:uid="{00000000-0005-0000-0000-0000F25D0000}"/>
    <cellStyle name="Normal 5 2 16 3 2 2" xfId="24665" xr:uid="{00000000-0005-0000-0000-0000F35D0000}"/>
    <cellStyle name="Normal 5 2 16 3 3" xfId="24666" xr:uid="{00000000-0005-0000-0000-0000F45D0000}"/>
    <cellStyle name="Normal 5 2 16 4" xfId="24667" xr:uid="{00000000-0005-0000-0000-0000F55D0000}"/>
    <cellStyle name="Normal 5 2 16 4 2" xfId="24668" xr:uid="{00000000-0005-0000-0000-0000F65D0000}"/>
    <cellStyle name="Normal 5 2 16 5" xfId="24669" xr:uid="{00000000-0005-0000-0000-0000F75D0000}"/>
    <cellStyle name="Normal 5 2 17" xfId="24670" xr:uid="{00000000-0005-0000-0000-0000F85D0000}"/>
    <cellStyle name="Normal 5 2 17 2" xfId="24671" xr:uid="{00000000-0005-0000-0000-0000F95D0000}"/>
    <cellStyle name="Normal 5 2 17 2 2" xfId="24672" xr:uid="{00000000-0005-0000-0000-0000FA5D0000}"/>
    <cellStyle name="Normal 5 2 17 2 2 2" xfId="24673" xr:uid="{00000000-0005-0000-0000-0000FB5D0000}"/>
    <cellStyle name="Normal 5 2 17 2 2 2 2" xfId="24674" xr:uid="{00000000-0005-0000-0000-0000FC5D0000}"/>
    <cellStyle name="Normal 5 2 17 2 2 3" xfId="24675" xr:uid="{00000000-0005-0000-0000-0000FD5D0000}"/>
    <cellStyle name="Normal 5 2 17 2 3" xfId="24676" xr:uid="{00000000-0005-0000-0000-0000FE5D0000}"/>
    <cellStyle name="Normal 5 2 17 2 3 2" xfId="24677" xr:uid="{00000000-0005-0000-0000-0000FF5D0000}"/>
    <cellStyle name="Normal 5 2 17 2 4" xfId="24678" xr:uid="{00000000-0005-0000-0000-0000005E0000}"/>
    <cellStyle name="Normal 5 2 17 3" xfId="24679" xr:uid="{00000000-0005-0000-0000-0000015E0000}"/>
    <cellStyle name="Normal 5 2 17 3 2" xfId="24680" xr:uid="{00000000-0005-0000-0000-0000025E0000}"/>
    <cellStyle name="Normal 5 2 17 3 2 2" xfId="24681" xr:uid="{00000000-0005-0000-0000-0000035E0000}"/>
    <cellStyle name="Normal 5 2 17 3 3" xfId="24682" xr:uid="{00000000-0005-0000-0000-0000045E0000}"/>
    <cellStyle name="Normal 5 2 17 4" xfId="24683" xr:uid="{00000000-0005-0000-0000-0000055E0000}"/>
    <cellStyle name="Normal 5 2 17 4 2" xfId="24684" xr:uid="{00000000-0005-0000-0000-0000065E0000}"/>
    <cellStyle name="Normal 5 2 17 5" xfId="24685" xr:uid="{00000000-0005-0000-0000-0000075E0000}"/>
    <cellStyle name="Normal 5 2 18" xfId="24686" xr:uid="{00000000-0005-0000-0000-0000085E0000}"/>
    <cellStyle name="Normal 5 2 18 2" xfId="24687" xr:uid="{00000000-0005-0000-0000-0000095E0000}"/>
    <cellStyle name="Normal 5 2 18 2 2" xfId="24688" xr:uid="{00000000-0005-0000-0000-00000A5E0000}"/>
    <cellStyle name="Normal 5 2 18 2 2 2" xfId="24689" xr:uid="{00000000-0005-0000-0000-00000B5E0000}"/>
    <cellStyle name="Normal 5 2 18 2 2 2 2" xfId="24690" xr:uid="{00000000-0005-0000-0000-00000C5E0000}"/>
    <cellStyle name="Normal 5 2 18 2 2 3" xfId="24691" xr:uid="{00000000-0005-0000-0000-00000D5E0000}"/>
    <cellStyle name="Normal 5 2 18 2 3" xfId="24692" xr:uid="{00000000-0005-0000-0000-00000E5E0000}"/>
    <cellStyle name="Normal 5 2 18 2 3 2" xfId="24693" xr:uid="{00000000-0005-0000-0000-00000F5E0000}"/>
    <cellStyle name="Normal 5 2 18 2 4" xfId="24694" xr:uid="{00000000-0005-0000-0000-0000105E0000}"/>
    <cellStyle name="Normal 5 2 18 3" xfId="24695" xr:uid="{00000000-0005-0000-0000-0000115E0000}"/>
    <cellStyle name="Normal 5 2 18 3 2" xfId="24696" xr:uid="{00000000-0005-0000-0000-0000125E0000}"/>
    <cellStyle name="Normal 5 2 18 3 2 2" xfId="24697" xr:uid="{00000000-0005-0000-0000-0000135E0000}"/>
    <cellStyle name="Normal 5 2 18 3 3" xfId="24698" xr:uid="{00000000-0005-0000-0000-0000145E0000}"/>
    <cellStyle name="Normal 5 2 18 4" xfId="24699" xr:uid="{00000000-0005-0000-0000-0000155E0000}"/>
    <cellStyle name="Normal 5 2 18 4 2" xfId="24700" xr:uid="{00000000-0005-0000-0000-0000165E0000}"/>
    <cellStyle name="Normal 5 2 18 5" xfId="24701" xr:uid="{00000000-0005-0000-0000-0000175E0000}"/>
    <cellStyle name="Normal 5 2 19" xfId="24702" xr:uid="{00000000-0005-0000-0000-0000185E0000}"/>
    <cellStyle name="Normal 5 2 19 2" xfId="24703" xr:uid="{00000000-0005-0000-0000-0000195E0000}"/>
    <cellStyle name="Normal 5 2 19 2 2" xfId="24704" xr:uid="{00000000-0005-0000-0000-00001A5E0000}"/>
    <cellStyle name="Normal 5 2 19 2 2 2" xfId="24705" xr:uid="{00000000-0005-0000-0000-00001B5E0000}"/>
    <cellStyle name="Normal 5 2 19 2 2 2 2" xfId="24706" xr:uid="{00000000-0005-0000-0000-00001C5E0000}"/>
    <cellStyle name="Normal 5 2 19 2 2 3" xfId="24707" xr:uid="{00000000-0005-0000-0000-00001D5E0000}"/>
    <cellStyle name="Normal 5 2 19 2 3" xfId="24708" xr:uid="{00000000-0005-0000-0000-00001E5E0000}"/>
    <cellStyle name="Normal 5 2 19 2 3 2" xfId="24709" xr:uid="{00000000-0005-0000-0000-00001F5E0000}"/>
    <cellStyle name="Normal 5 2 19 2 4" xfId="24710" xr:uid="{00000000-0005-0000-0000-0000205E0000}"/>
    <cellStyle name="Normal 5 2 19 3" xfId="24711" xr:uid="{00000000-0005-0000-0000-0000215E0000}"/>
    <cellStyle name="Normal 5 2 19 3 2" xfId="24712" xr:uid="{00000000-0005-0000-0000-0000225E0000}"/>
    <cellStyle name="Normal 5 2 19 3 2 2" xfId="24713" xr:uid="{00000000-0005-0000-0000-0000235E0000}"/>
    <cellStyle name="Normal 5 2 19 3 3" xfId="24714" xr:uid="{00000000-0005-0000-0000-0000245E0000}"/>
    <cellStyle name="Normal 5 2 19 4" xfId="24715" xr:uid="{00000000-0005-0000-0000-0000255E0000}"/>
    <cellStyle name="Normal 5 2 19 4 2" xfId="24716" xr:uid="{00000000-0005-0000-0000-0000265E0000}"/>
    <cellStyle name="Normal 5 2 19 5" xfId="24717" xr:uid="{00000000-0005-0000-0000-0000275E0000}"/>
    <cellStyle name="Normal 5 2 2" xfId="24718" xr:uid="{00000000-0005-0000-0000-0000285E0000}"/>
    <cellStyle name="Normal 5 2 2 10" xfId="24719" xr:uid="{00000000-0005-0000-0000-0000295E0000}"/>
    <cellStyle name="Normal 5 2 2 10 2" xfId="24720" xr:uid="{00000000-0005-0000-0000-00002A5E0000}"/>
    <cellStyle name="Normal 5 2 2 10 2 2" xfId="24721" xr:uid="{00000000-0005-0000-0000-00002B5E0000}"/>
    <cellStyle name="Normal 5 2 2 10 2 2 2" xfId="24722" xr:uid="{00000000-0005-0000-0000-00002C5E0000}"/>
    <cellStyle name="Normal 5 2 2 10 2 2 2 2" xfId="24723" xr:uid="{00000000-0005-0000-0000-00002D5E0000}"/>
    <cellStyle name="Normal 5 2 2 10 2 2 3" xfId="24724" xr:uid="{00000000-0005-0000-0000-00002E5E0000}"/>
    <cellStyle name="Normal 5 2 2 10 2 3" xfId="24725" xr:uid="{00000000-0005-0000-0000-00002F5E0000}"/>
    <cellStyle name="Normal 5 2 2 10 2 3 2" xfId="24726" xr:uid="{00000000-0005-0000-0000-0000305E0000}"/>
    <cellStyle name="Normal 5 2 2 10 2 4" xfId="24727" xr:uid="{00000000-0005-0000-0000-0000315E0000}"/>
    <cellStyle name="Normal 5 2 2 10 3" xfId="24728" xr:uid="{00000000-0005-0000-0000-0000325E0000}"/>
    <cellStyle name="Normal 5 2 2 10 3 2" xfId="24729" xr:uid="{00000000-0005-0000-0000-0000335E0000}"/>
    <cellStyle name="Normal 5 2 2 10 3 2 2" xfId="24730" xr:uid="{00000000-0005-0000-0000-0000345E0000}"/>
    <cellStyle name="Normal 5 2 2 10 3 3" xfId="24731" xr:uid="{00000000-0005-0000-0000-0000355E0000}"/>
    <cellStyle name="Normal 5 2 2 10 4" xfId="24732" xr:uid="{00000000-0005-0000-0000-0000365E0000}"/>
    <cellStyle name="Normal 5 2 2 10 4 2" xfId="24733" xr:uid="{00000000-0005-0000-0000-0000375E0000}"/>
    <cellStyle name="Normal 5 2 2 10 5" xfId="24734" xr:uid="{00000000-0005-0000-0000-0000385E0000}"/>
    <cellStyle name="Normal 5 2 2 11" xfId="24735" xr:uid="{00000000-0005-0000-0000-0000395E0000}"/>
    <cellStyle name="Normal 5 2 2 11 2" xfId="24736" xr:uid="{00000000-0005-0000-0000-00003A5E0000}"/>
    <cellStyle name="Normal 5 2 2 11 2 2" xfId="24737" xr:uid="{00000000-0005-0000-0000-00003B5E0000}"/>
    <cellStyle name="Normal 5 2 2 11 2 2 2" xfId="24738" xr:uid="{00000000-0005-0000-0000-00003C5E0000}"/>
    <cellStyle name="Normal 5 2 2 11 2 2 2 2" xfId="24739" xr:uid="{00000000-0005-0000-0000-00003D5E0000}"/>
    <cellStyle name="Normal 5 2 2 11 2 2 3" xfId="24740" xr:uid="{00000000-0005-0000-0000-00003E5E0000}"/>
    <cellStyle name="Normal 5 2 2 11 2 3" xfId="24741" xr:uid="{00000000-0005-0000-0000-00003F5E0000}"/>
    <cellStyle name="Normal 5 2 2 11 2 3 2" xfId="24742" xr:uid="{00000000-0005-0000-0000-0000405E0000}"/>
    <cellStyle name="Normal 5 2 2 11 2 4" xfId="24743" xr:uid="{00000000-0005-0000-0000-0000415E0000}"/>
    <cellStyle name="Normal 5 2 2 11 3" xfId="24744" xr:uid="{00000000-0005-0000-0000-0000425E0000}"/>
    <cellStyle name="Normal 5 2 2 11 3 2" xfId="24745" xr:uid="{00000000-0005-0000-0000-0000435E0000}"/>
    <cellStyle name="Normal 5 2 2 11 3 2 2" xfId="24746" xr:uid="{00000000-0005-0000-0000-0000445E0000}"/>
    <cellStyle name="Normal 5 2 2 11 3 3" xfId="24747" xr:uid="{00000000-0005-0000-0000-0000455E0000}"/>
    <cellStyle name="Normal 5 2 2 11 4" xfId="24748" xr:uid="{00000000-0005-0000-0000-0000465E0000}"/>
    <cellStyle name="Normal 5 2 2 11 4 2" xfId="24749" xr:uid="{00000000-0005-0000-0000-0000475E0000}"/>
    <cellStyle name="Normal 5 2 2 11 5" xfId="24750" xr:uid="{00000000-0005-0000-0000-0000485E0000}"/>
    <cellStyle name="Normal 5 2 2 12" xfId="24751" xr:uid="{00000000-0005-0000-0000-0000495E0000}"/>
    <cellStyle name="Normal 5 2 2 12 2" xfId="24752" xr:uid="{00000000-0005-0000-0000-00004A5E0000}"/>
    <cellStyle name="Normal 5 2 2 12 2 2" xfId="24753" xr:uid="{00000000-0005-0000-0000-00004B5E0000}"/>
    <cellStyle name="Normal 5 2 2 12 2 2 2" xfId="24754" xr:uid="{00000000-0005-0000-0000-00004C5E0000}"/>
    <cellStyle name="Normal 5 2 2 12 2 2 2 2" xfId="24755" xr:uid="{00000000-0005-0000-0000-00004D5E0000}"/>
    <cellStyle name="Normal 5 2 2 12 2 2 3" xfId="24756" xr:uid="{00000000-0005-0000-0000-00004E5E0000}"/>
    <cellStyle name="Normal 5 2 2 12 2 3" xfId="24757" xr:uid="{00000000-0005-0000-0000-00004F5E0000}"/>
    <cellStyle name="Normal 5 2 2 12 2 3 2" xfId="24758" xr:uid="{00000000-0005-0000-0000-0000505E0000}"/>
    <cellStyle name="Normal 5 2 2 12 2 4" xfId="24759" xr:uid="{00000000-0005-0000-0000-0000515E0000}"/>
    <cellStyle name="Normal 5 2 2 12 3" xfId="24760" xr:uid="{00000000-0005-0000-0000-0000525E0000}"/>
    <cellStyle name="Normal 5 2 2 12 3 2" xfId="24761" xr:uid="{00000000-0005-0000-0000-0000535E0000}"/>
    <cellStyle name="Normal 5 2 2 12 3 2 2" xfId="24762" xr:uid="{00000000-0005-0000-0000-0000545E0000}"/>
    <cellStyle name="Normal 5 2 2 12 3 3" xfId="24763" xr:uid="{00000000-0005-0000-0000-0000555E0000}"/>
    <cellStyle name="Normal 5 2 2 12 4" xfId="24764" xr:uid="{00000000-0005-0000-0000-0000565E0000}"/>
    <cellStyle name="Normal 5 2 2 12 4 2" xfId="24765" xr:uid="{00000000-0005-0000-0000-0000575E0000}"/>
    <cellStyle name="Normal 5 2 2 12 5" xfId="24766" xr:uid="{00000000-0005-0000-0000-0000585E0000}"/>
    <cellStyle name="Normal 5 2 2 13" xfId="24767" xr:uid="{00000000-0005-0000-0000-0000595E0000}"/>
    <cellStyle name="Normal 5 2 2 13 2" xfId="24768" xr:uid="{00000000-0005-0000-0000-00005A5E0000}"/>
    <cellStyle name="Normal 5 2 2 13 2 2" xfId="24769" xr:uid="{00000000-0005-0000-0000-00005B5E0000}"/>
    <cellStyle name="Normal 5 2 2 13 2 2 2" xfId="24770" xr:uid="{00000000-0005-0000-0000-00005C5E0000}"/>
    <cellStyle name="Normal 5 2 2 13 2 2 2 2" xfId="24771" xr:uid="{00000000-0005-0000-0000-00005D5E0000}"/>
    <cellStyle name="Normal 5 2 2 13 2 2 3" xfId="24772" xr:uid="{00000000-0005-0000-0000-00005E5E0000}"/>
    <cellStyle name="Normal 5 2 2 13 2 3" xfId="24773" xr:uid="{00000000-0005-0000-0000-00005F5E0000}"/>
    <cellStyle name="Normal 5 2 2 13 2 3 2" xfId="24774" xr:uid="{00000000-0005-0000-0000-0000605E0000}"/>
    <cellStyle name="Normal 5 2 2 13 2 4" xfId="24775" xr:uid="{00000000-0005-0000-0000-0000615E0000}"/>
    <cellStyle name="Normal 5 2 2 13 3" xfId="24776" xr:uid="{00000000-0005-0000-0000-0000625E0000}"/>
    <cellStyle name="Normal 5 2 2 13 3 2" xfId="24777" xr:uid="{00000000-0005-0000-0000-0000635E0000}"/>
    <cellStyle name="Normal 5 2 2 13 3 2 2" xfId="24778" xr:uid="{00000000-0005-0000-0000-0000645E0000}"/>
    <cellStyle name="Normal 5 2 2 13 3 3" xfId="24779" xr:uid="{00000000-0005-0000-0000-0000655E0000}"/>
    <cellStyle name="Normal 5 2 2 13 4" xfId="24780" xr:uid="{00000000-0005-0000-0000-0000665E0000}"/>
    <cellStyle name="Normal 5 2 2 13 4 2" xfId="24781" xr:uid="{00000000-0005-0000-0000-0000675E0000}"/>
    <cellStyle name="Normal 5 2 2 13 5" xfId="24782" xr:uid="{00000000-0005-0000-0000-0000685E0000}"/>
    <cellStyle name="Normal 5 2 2 14" xfId="24783" xr:uid="{00000000-0005-0000-0000-0000695E0000}"/>
    <cellStyle name="Normal 5 2 2 14 2" xfId="24784" xr:uid="{00000000-0005-0000-0000-00006A5E0000}"/>
    <cellStyle name="Normal 5 2 2 14 2 2" xfId="24785" xr:uid="{00000000-0005-0000-0000-00006B5E0000}"/>
    <cellStyle name="Normal 5 2 2 14 2 2 2" xfId="24786" xr:uid="{00000000-0005-0000-0000-00006C5E0000}"/>
    <cellStyle name="Normal 5 2 2 14 2 2 2 2" xfId="24787" xr:uid="{00000000-0005-0000-0000-00006D5E0000}"/>
    <cellStyle name="Normal 5 2 2 14 2 2 3" xfId="24788" xr:uid="{00000000-0005-0000-0000-00006E5E0000}"/>
    <cellStyle name="Normal 5 2 2 14 2 3" xfId="24789" xr:uid="{00000000-0005-0000-0000-00006F5E0000}"/>
    <cellStyle name="Normal 5 2 2 14 2 3 2" xfId="24790" xr:uid="{00000000-0005-0000-0000-0000705E0000}"/>
    <cellStyle name="Normal 5 2 2 14 2 4" xfId="24791" xr:uid="{00000000-0005-0000-0000-0000715E0000}"/>
    <cellStyle name="Normal 5 2 2 14 3" xfId="24792" xr:uid="{00000000-0005-0000-0000-0000725E0000}"/>
    <cellStyle name="Normal 5 2 2 14 3 2" xfId="24793" xr:uid="{00000000-0005-0000-0000-0000735E0000}"/>
    <cellStyle name="Normal 5 2 2 14 3 2 2" xfId="24794" xr:uid="{00000000-0005-0000-0000-0000745E0000}"/>
    <cellStyle name="Normal 5 2 2 14 3 3" xfId="24795" xr:uid="{00000000-0005-0000-0000-0000755E0000}"/>
    <cellStyle name="Normal 5 2 2 14 4" xfId="24796" xr:uid="{00000000-0005-0000-0000-0000765E0000}"/>
    <cellStyle name="Normal 5 2 2 14 4 2" xfId="24797" xr:uid="{00000000-0005-0000-0000-0000775E0000}"/>
    <cellStyle name="Normal 5 2 2 14 5" xfId="24798" xr:uid="{00000000-0005-0000-0000-0000785E0000}"/>
    <cellStyle name="Normal 5 2 2 15" xfId="24799" xr:uid="{00000000-0005-0000-0000-0000795E0000}"/>
    <cellStyle name="Normal 5 2 2 15 2" xfId="24800" xr:uid="{00000000-0005-0000-0000-00007A5E0000}"/>
    <cellStyle name="Normal 5 2 2 15 2 2" xfId="24801" xr:uid="{00000000-0005-0000-0000-00007B5E0000}"/>
    <cellStyle name="Normal 5 2 2 15 2 2 2" xfId="24802" xr:uid="{00000000-0005-0000-0000-00007C5E0000}"/>
    <cellStyle name="Normal 5 2 2 15 2 2 2 2" xfId="24803" xr:uid="{00000000-0005-0000-0000-00007D5E0000}"/>
    <cellStyle name="Normal 5 2 2 15 2 2 3" xfId="24804" xr:uid="{00000000-0005-0000-0000-00007E5E0000}"/>
    <cellStyle name="Normal 5 2 2 15 2 3" xfId="24805" xr:uid="{00000000-0005-0000-0000-00007F5E0000}"/>
    <cellStyle name="Normal 5 2 2 15 2 3 2" xfId="24806" xr:uid="{00000000-0005-0000-0000-0000805E0000}"/>
    <cellStyle name="Normal 5 2 2 15 2 4" xfId="24807" xr:uid="{00000000-0005-0000-0000-0000815E0000}"/>
    <cellStyle name="Normal 5 2 2 15 3" xfId="24808" xr:uid="{00000000-0005-0000-0000-0000825E0000}"/>
    <cellStyle name="Normal 5 2 2 15 3 2" xfId="24809" xr:uid="{00000000-0005-0000-0000-0000835E0000}"/>
    <cellStyle name="Normal 5 2 2 15 3 2 2" xfId="24810" xr:uid="{00000000-0005-0000-0000-0000845E0000}"/>
    <cellStyle name="Normal 5 2 2 15 3 3" xfId="24811" xr:uid="{00000000-0005-0000-0000-0000855E0000}"/>
    <cellStyle name="Normal 5 2 2 15 4" xfId="24812" xr:uid="{00000000-0005-0000-0000-0000865E0000}"/>
    <cellStyle name="Normal 5 2 2 15 4 2" xfId="24813" xr:uid="{00000000-0005-0000-0000-0000875E0000}"/>
    <cellStyle name="Normal 5 2 2 15 5" xfId="24814" xr:uid="{00000000-0005-0000-0000-0000885E0000}"/>
    <cellStyle name="Normal 5 2 2 16" xfId="24815" xr:uid="{00000000-0005-0000-0000-0000895E0000}"/>
    <cellStyle name="Normal 5 2 2 16 2" xfId="24816" xr:uid="{00000000-0005-0000-0000-00008A5E0000}"/>
    <cellStyle name="Normal 5 2 2 16 2 2" xfId="24817" xr:uid="{00000000-0005-0000-0000-00008B5E0000}"/>
    <cellStyle name="Normal 5 2 2 16 2 2 2" xfId="24818" xr:uid="{00000000-0005-0000-0000-00008C5E0000}"/>
    <cellStyle name="Normal 5 2 2 16 2 2 2 2" xfId="24819" xr:uid="{00000000-0005-0000-0000-00008D5E0000}"/>
    <cellStyle name="Normal 5 2 2 16 2 2 3" xfId="24820" xr:uid="{00000000-0005-0000-0000-00008E5E0000}"/>
    <cellStyle name="Normal 5 2 2 16 2 3" xfId="24821" xr:uid="{00000000-0005-0000-0000-00008F5E0000}"/>
    <cellStyle name="Normal 5 2 2 16 2 3 2" xfId="24822" xr:uid="{00000000-0005-0000-0000-0000905E0000}"/>
    <cellStyle name="Normal 5 2 2 16 2 4" xfId="24823" xr:uid="{00000000-0005-0000-0000-0000915E0000}"/>
    <cellStyle name="Normal 5 2 2 16 3" xfId="24824" xr:uid="{00000000-0005-0000-0000-0000925E0000}"/>
    <cellStyle name="Normal 5 2 2 16 3 2" xfId="24825" xr:uid="{00000000-0005-0000-0000-0000935E0000}"/>
    <cellStyle name="Normal 5 2 2 16 3 2 2" xfId="24826" xr:uid="{00000000-0005-0000-0000-0000945E0000}"/>
    <cellStyle name="Normal 5 2 2 16 3 3" xfId="24827" xr:uid="{00000000-0005-0000-0000-0000955E0000}"/>
    <cellStyle name="Normal 5 2 2 16 4" xfId="24828" xr:uid="{00000000-0005-0000-0000-0000965E0000}"/>
    <cellStyle name="Normal 5 2 2 16 4 2" xfId="24829" xr:uid="{00000000-0005-0000-0000-0000975E0000}"/>
    <cellStyle name="Normal 5 2 2 16 5" xfId="24830" xr:uid="{00000000-0005-0000-0000-0000985E0000}"/>
    <cellStyle name="Normal 5 2 2 17" xfId="24831" xr:uid="{00000000-0005-0000-0000-0000995E0000}"/>
    <cellStyle name="Normal 5 2 2 17 2" xfId="24832" xr:uid="{00000000-0005-0000-0000-00009A5E0000}"/>
    <cellStyle name="Normal 5 2 2 17 2 2" xfId="24833" xr:uid="{00000000-0005-0000-0000-00009B5E0000}"/>
    <cellStyle name="Normal 5 2 2 17 2 2 2" xfId="24834" xr:uid="{00000000-0005-0000-0000-00009C5E0000}"/>
    <cellStyle name="Normal 5 2 2 17 2 2 2 2" xfId="24835" xr:uid="{00000000-0005-0000-0000-00009D5E0000}"/>
    <cellStyle name="Normal 5 2 2 17 2 2 3" xfId="24836" xr:uid="{00000000-0005-0000-0000-00009E5E0000}"/>
    <cellStyle name="Normal 5 2 2 17 2 3" xfId="24837" xr:uid="{00000000-0005-0000-0000-00009F5E0000}"/>
    <cellStyle name="Normal 5 2 2 17 2 3 2" xfId="24838" xr:uid="{00000000-0005-0000-0000-0000A05E0000}"/>
    <cellStyle name="Normal 5 2 2 17 2 4" xfId="24839" xr:uid="{00000000-0005-0000-0000-0000A15E0000}"/>
    <cellStyle name="Normal 5 2 2 17 3" xfId="24840" xr:uid="{00000000-0005-0000-0000-0000A25E0000}"/>
    <cellStyle name="Normal 5 2 2 17 3 2" xfId="24841" xr:uid="{00000000-0005-0000-0000-0000A35E0000}"/>
    <cellStyle name="Normal 5 2 2 17 3 2 2" xfId="24842" xr:uid="{00000000-0005-0000-0000-0000A45E0000}"/>
    <cellStyle name="Normal 5 2 2 17 3 3" xfId="24843" xr:uid="{00000000-0005-0000-0000-0000A55E0000}"/>
    <cellStyle name="Normal 5 2 2 17 4" xfId="24844" xr:uid="{00000000-0005-0000-0000-0000A65E0000}"/>
    <cellStyle name="Normal 5 2 2 17 4 2" xfId="24845" xr:uid="{00000000-0005-0000-0000-0000A75E0000}"/>
    <cellStyle name="Normal 5 2 2 17 5" xfId="24846" xr:uid="{00000000-0005-0000-0000-0000A85E0000}"/>
    <cellStyle name="Normal 5 2 2 18" xfId="24847" xr:uid="{00000000-0005-0000-0000-0000A95E0000}"/>
    <cellStyle name="Normal 5 2 2 18 2" xfId="24848" xr:uid="{00000000-0005-0000-0000-0000AA5E0000}"/>
    <cellStyle name="Normal 5 2 2 18 2 2" xfId="24849" xr:uid="{00000000-0005-0000-0000-0000AB5E0000}"/>
    <cellStyle name="Normal 5 2 2 18 2 2 2" xfId="24850" xr:uid="{00000000-0005-0000-0000-0000AC5E0000}"/>
    <cellStyle name="Normal 5 2 2 18 2 2 2 2" xfId="24851" xr:uid="{00000000-0005-0000-0000-0000AD5E0000}"/>
    <cellStyle name="Normal 5 2 2 18 2 2 3" xfId="24852" xr:uid="{00000000-0005-0000-0000-0000AE5E0000}"/>
    <cellStyle name="Normal 5 2 2 18 2 3" xfId="24853" xr:uid="{00000000-0005-0000-0000-0000AF5E0000}"/>
    <cellStyle name="Normal 5 2 2 18 2 3 2" xfId="24854" xr:uid="{00000000-0005-0000-0000-0000B05E0000}"/>
    <cellStyle name="Normal 5 2 2 18 2 4" xfId="24855" xr:uid="{00000000-0005-0000-0000-0000B15E0000}"/>
    <cellStyle name="Normal 5 2 2 18 3" xfId="24856" xr:uid="{00000000-0005-0000-0000-0000B25E0000}"/>
    <cellStyle name="Normal 5 2 2 18 3 2" xfId="24857" xr:uid="{00000000-0005-0000-0000-0000B35E0000}"/>
    <cellStyle name="Normal 5 2 2 18 3 2 2" xfId="24858" xr:uid="{00000000-0005-0000-0000-0000B45E0000}"/>
    <cellStyle name="Normal 5 2 2 18 3 3" xfId="24859" xr:uid="{00000000-0005-0000-0000-0000B55E0000}"/>
    <cellStyle name="Normal 5 2 2 18 4" xfId="24860" xr:uid="{00000000-0005-0000-0000-0000B65E0000}"/>
    <cellStyle name="Normal 5 2 2 18 4 2" xfId="24861" xr:uid="{00000000-0005-0000-0000-0000B75E0000}"/>
    <cellStyle name="Normal 5 2 2 18 5" xfId="24862" xr:uid="{00000000-0005-0000-0000-0000B85E0000}"/>
    <cellStyle name="Normal 5 2 2 19" xfId="24863" xr:uid="{00000000-0005-0000-0000-0000B95E0000}"/>
    <cellStyle name="Normal 5 2 2 19 2" xfId="24864" xr:uid="{00000000-0005-0000-0000-0000BA5E0000}"/>
    <cellStyle name="Normal 5 2 2 19 2 2" xfId="24865" xr:uid="{00000000-0005-0000-0000-0000BB5E0000}"/>
    <cellStyle name="Normal 5 2 2 19 2 2 2" xfId="24866" xr:uid="{00000000-0005-0000-0000-0000BC5E0000}"/>
    <cellStyle name="Normal 5 2 2 19 2 2 2 2" xfId="24867" xr:uid="{00000000-0005-0000-0000-0000BD5E0000}"/>
    <cellStyle name="Normal 5 2 2 19 2 2 3" xfId="24868" xr:uid="{00000000-0005-0000-0000-0000BE5E0000}"/>
    <cellStyle name="Normal 5 2 2 19 2 3" xfId="24869" xr:uid="{00000000-0005-0000-0000-0000BF5E0000}"/>
    <cellStyle name="Normal 5 2 2 19 2 3 2" xfId="24870" xr:uid="{00000000-0005-0000-0000-0000C05E0000}"/>
    <cellStyle name="Normal 5 2 2 19 2 4" xfId="24871" xr:uid="{00000000-0005-0000-0000-0000C15E0000}"/>
    <cellStyle name="Normal 5 2 2 19 3" xfId="24872" xr:uid="{00000000-0005-0000-0000-0000C25E0000}"/>
    <cellStyle name="Normal 5 2 2 19 3 2" xfId="24873" xr:uid="{00000000-0005-0000-0000-0000C35E0000}"/>
    <cellStyle name="Normal 5 2 2 19 3 2 2" xfId="24874" xr:uid="{00000000-0005-0000-0000-0000C45E0000}"/>
    <cellStyle name="Normal 5 2 2 19 3 3" xfId="24875" xr:uid="{00000000-0005-0000-0000-0000C55E0000}"/>
    <cellStyle name="Normal 5 2 2 19 4" xfId="24876" xr:uid="{00000000-0005-0000-0000-0000C65E0000}"/>
    <cellStyle name="Normal 5 2 2 19 4 2" xfId="24877" xr:uid="{00000000-0005-0000-0000-0000C75E0000}"/>
    <cellStyle name="Normal 5 2 2 19 5" xfId="24878" xr:uid="{00000000-0005-0000-0000-0000C85E0000}"/>
    <cellStyle name="Normal 5 2 2 2" xfId="24879" xr:uid="{00000000-0005-0000-0000-0000C95E0000}"/>
    <cellStyle name="Normal 5 2 2 2 10" xfId="24880" xr:uid="{00000000-0005-0000-0000-0000CA5E0000}"/>
    <cellStyle name="Normal 5 2 2 2 10 2" xfId="24881" xr:uid="{00000000-0005-0000-0000-0000CB5E0000}"/>
    <cellStyle name="Normal 5 2 2 2 10 2 2" xfId="24882" xr:uid="{00000000-0005-0000-0000-0000CC5E0000}"/>
    <cellStyle name="Normal 5 2 2 2 10 2 2 2" xfId="24883" xr:uid="{00000000-0005-0000-0000-0000CD5E0000}"/>
    <cellStyle name="Normal 5 2 2 2 10 2 2 2 2" xfId="24884" xr:uid="{00000000-0005-0000-0000-0000CE5E0000}"/>
    <cellStyle name="Normal 5 2 2 2 10 2 2 3" xfId="24885" xr:uid="{00000000-0005-0000-0000-0000CF5E0000}"/>
    <cellStyle name="Normal 5 2 2 2 10 2 3" xfId="24886" xr:uid="{00000000-0005-0000-0000-0000D05E0000}"/>
    <cellStyle name="Normal 5 2 2 2 10 2 3 2" xfId="24887" xr:uid="{00000000-0005-0000-0000-0000D15E0000}"/>
    <cellStyle name="Normal 5 2 2 2 10 2 4" xfId="24888" xr:uid="{00000000-0005-0000-0000-0000D25E0000}"/>
    <cellStyle name="Normal 5 2 2 2 10 3" xfId="24889" xr:uid="{00000000-0005-0000-0000-0000D35E0000}"/>
    <cellStyle name="Normal 5 2 2 2 10 3 2" xfId="24890" xr:uid="{00000000-0005-0000-0000-0000D45E0000}"/>
    <cellStyle name="Normal 5 2 2 2 10 3 2 2" xfId="24891" xr:uid="{00000000-0005-0000-0000-0000D55E0000}"/>
    <cellStyle name="Normal 5 2 2 2 10 3 3" xfId="24892" xr:uid="{00000000-0005-0000-0000-0000D65E0000}"/>
    <cellStyle name="Normal 5 2 2 2 10 4" xfId="24893" xr:uid="{00000000-0005-0000-0000-0000D75E0000}"/>
    <cellStyle name="Normal 5 2 2 2 10 4 2" xfId="24894" xr:uid="{00000000-0005-0000-0000-0000D85E0000}"/>
    <cellStyle name="Normal 5 2 2 2 10 5" xfId="24895" xr:uid="{00000000-0005-0000-0000-0000D95E0000}"/>
    <cellStyle name="Normal 5 2 2 2 11" xfId="24896" xr:uid="{00000000-0005-0000-0000-0000DA5E0000}"/>
    <cellStyle name="Normal 5 2 2 2 11 2" xfId="24897" xr:uid="{00000000-0005-0000-0000-0000DB5E0000}"/>
    <cellStyle name="Normal 5 2 2 2 11 2 2" xfId="24898" xr:uid="{00000000-0005-0000-0000-0000DC5E0000}"/>
    <cellStyle name="Normal 5 2 2 2 11 2 2 2" xfId="24899" xr:uid="{00000000-0005-0000-0000-0000DD5E0000}"/>
    <cellStyle name="Normal 5 2 2 2 11 2 2 2 2" xfId="24900" xr:uid="{00000000-0005-0000-0000-0000DE5E0000}"/>
    <cellStyle name="Normal 5 2 2 2 11 2 2 3" xfId="24901" xr:uid="{00000000-0005-0000-0000-0000DF5E0000}"/>
    <cellStyle name="Normal 5 2 2 2 11 2 3" xfId="24902" xr:uid="{00000000-0005-0000-0000-0000E05E0000}"/>
    <cellStyle name="Normal 5 2 2 2 11 2 3 2" xfId="24903" xr:uid="{00000000-0005-0000-0000-0000E15E0000}"/>
    <cellStyle name="Normal 5 2 2 2 11 2 4" xfId="24904" xr:uid="{00000000-0005-0000-0000-0000E25E0000}"/>
    <cellStyle name="Normal 5 2 2 2 11 3" xfId="24905" xr:uid="{00000000-0005-0000-0000-0000E35E0000}"/>
    <cellStyle name="Normal 5 2 2 2 11 3 2" xfId="24906" xr:uid="{00000000-0005-0000-0000-0000E45E0000}"/>
    <cellStyle name="Normal 5 2 2 2 11 3 2 2" xfId="24907" xr:uid="{00000000-0005-0000-0000-0000E55E0000}"/>
    <cellStyle name="Normal 5 2 2 2 11 3 3" xfId="24908" xr:uid="{00000000-0005-0000-0000-0000E65E0000}"/>
    <cellStyle name="Normal 5 2 2 2 11 4" xfId="24909" xr:uid="{00000000-0005-0000-0000-0000E75E0000}"/>
    <cellStyle name="Normal 5 2 2 2 11 4 2" xfId="24910" xr:uid="{00000000-0005-0000-0000-0000E85E0000}"/>
    <cellStyle name="Normal 5 2 2 2 11 5" xfId="24911" xr:uid="{00000000-0005-0000-0000-0000E95E0000}"/>
    <cellStyle name="Normal 5 2 2 2 12" xfId="24912" xr:uid="{00000000-0005-0000-0000-0000EA5E0000}"/>
    <cellStyle name="Normal 5 2 2 2 12 2" xfId="24913" xr:uid="{00000000-0005-0000-0000-0000EB5E0000}"/>
    <cellStyle name="Normal 5 2 2 2 12 2 2" xfId="24914" xr:uid="{00000000-0005-0000-0000-0000EC5E0000}"/>
    <cellStyle name="Normal 5 2 2 2 12 2 2 2" xfId="24915" xr:uid="{00000000-0005-0000-0000-0000ED5E0000}"/>
    <cellStyle name="Normal 5 2 2 2 12 2 2 2 2" xfId="24916" xr:uid="{00000000-0005-0000-0000-0000EE5E0000}"/>
    <cellStyle name="Normal 5 2 2 2 12 2 2 3" xfId="24917" xr:uid="{00000000-0005-0000-0000-0000EF5E0000}"/>
    <cellStyle name="Normal 5 2 2 2 12 2 3" xfId="24918" xr:uid="{00000000-0005-0000-0000-0000F05E0000}"/>
    <cellStyle name="Normal 5 2 2 2 12 2 3 2" xfId="24919" xr:uid="{00000000-0005-0000-0000-0000F15E0000}"/>
    <cellStyle name="Normal 5 2 2 2 12 2 4" xfId="24920" xr:uid="{00000000-0005-0000-0000-0000F25E0000}"/>
    <cellStyle name="Normal 5 2 2 2 12 3" xfId="24921" xr:uid="{00000000-0005-0000-0000-0000F35E0000}"/>
    <cellStyle name="Normal 5 2 2 2 12 3 2" xfId="24922" xr:uid="{00000000-0005-0000-0000-0000F45E0000}"/>
    <cellStyle name="Normal 5 2 2 2 12 3 2 2" xfId="24923" xr:uid="{00000000-0005-0000-0000-0000F55E0000}"/>
    <cellStyle name="Normal 5 2 2 2 12 3 3" xfId="24924" xr:uid="{00000000-0005-0000-0000-0000F65E0000}"/>
    <cellStyle name="Normal 5 2 2 2 12 4" xfId="24925" xr:uid="{00000000-0005-0000-0000-0000F75E0000}"/>
    <cellStyle name="Normal 5 2 2 2 12 4 2" xfId="24926" xr:uid="{00000000-0005-0000-0000-0000F85E0000}"/>
    <cellStyle name="Normal 5 2 2 2 12 5" xfId="24927" xr:uid="{00000000-0005-0000-0000-0000F95E0000}"/>
    <cellStyle name="Normal 5 2 2 2 13" xfId="24928" xr:uid="{00000000-0005-0000-0000-0000FA5E0000}"/>
    <cellStyle name="Normal 5 2 2 2 13 2" xfId="24929" xr:uid="{00000000-0005-0000-0000-0000FB5E0000}"/>
    <cellStyle name="Normal 5 2 2 2 13 2 2" xfId="24930" xr:uid="{00000000-0005-0000-0000-0000FC5E0000}"/>
    <cellStyle name="Normal 5 2 2 2 13 2 2 2" xfId="24931" xr:uid="{00000000-0005-0000-0000-0000FD5E0000}"/>
    <cellStyle name="Normal 5 2 2 2 13 2 2 2 2" xfId="24932" xr:uid="{00000000-0005-0000-0000-0000FE5E0000}"/>
    <cellStyle name="Normal 5 2 2 2 13 2 2 3" xfId="24933" xr:uid="{00000000-0005-0000-0000-0000FF5E0000}"/>
    <cellStyle name="Normal 5 2 2 2 13 2 3" xfId="24934" xr:uid="{00000000-0005-0000-0000-0000005F0000}"/>
    <cellStyle name="Normal 5 2 2 2 13 2 3 2" xfId="24935" xr:uid="{00000000-0005-0000-0000-0000015F0000}"/>
    <cellStyle name="Normal 5 2 2 2 13 2 4" xfId="24936" xr:uid="{00000000-0005-0000-0000-0000025F0000}"/>
    <cellStyle name="Normal 5 2 2 2 13 3" xfId="24937" xr:uid="{00000000-0005-0000-0000-0000035F0000}"/>
    <cellStyle name="Normal 5 2 2 2 13 3 2" xfId="24938" xr:uid="{00000000-0005-0000-0000-0000045F0000}"/>
    <cellStyle name="Normal 5 2 2 2 13 3 2 2" xfId="24939" xr:uid="{00000000-0005-0000-0000-0000055F0000}"/>
    <cellStyle name="Normal 5 2 2 2 13 3 3" xfId="24940" xr:uid="{00000000-0005-0000-0000-0000065F0000}"/>
    <cellStyle name="Normal 5 2 2 2 13 4" xfId="24941" xr:uid="{00000000-0005-0000-0000-0000075F0000}"/>
    <cellStyle name="Normal 5 2 2 2 13 4 2" xfId="24942" xr:uid="{00000000-0005-0000-0000-0000085F0000}"/>
    <cellStyle name="Normal 5 2 2 2 13 5" xfId="24943" xr:uid="{00000000-0005-0000-0000-0000095F0000}"/>
    <cellStyle name="Normal 5 2 2 2 14" xfId="24944" xr:uid="{00000000-0005-0000-0000-00000A5F0000}"/>
    <cellStyle name="Normal 5 2 2 2 14 2" xfId="24945" xr:uid="{00000000-0005-0000-0000-00000B5F0000}"/>
    <cellStyle name="Normal 5 2 2 2 14 2 2" xfId="24946" xr:uid="{00000000-0005-0000-0000-00000C5F0000}"/>
    <cellStyle name="Normal 5 2 2 2 14 2 2 2" xfId="24947" xr:uid="{00000000-0005-0000-0000-00000D5F0000}"/>
    <cellStyle name="Normal 5 2 2 2 14 2 2 2 2" xfId="24948" xr:uid="{00000000-0005-0000-0000-00000E5F0000}"/>
    <cellStyle name="Normal 5 2 2 2 14 2 2 3" xfId="24949" xr:uid="{00000000-0005-0000-0000-00000F5F0000}"/>
    <cellStyle name="Normal 5 2 2 2 14 2 3" xfId="24950" xr:uid="{00000000-0005-0000-0000-0000105F0000}"/>
    <cellStyle name="Normal 5 2 2 2 14 2 3 2" xfId="24951" xr:uid="{00000000-0005-0000-0000-0000115F0000}"/>
    <cellStyle name="Normal 5 2 2 2 14 2 4" xfId="24952" xr:uid="{00000000-0005-0000-0000-0000125F0000}"/>
    <cellStyle name="Normal 5 2 2 2 14 3" xfId="24953" xr:uid="{00000000-0005-0000-0000-0000135F0000}"/>
    <cellStyle name="Normal 5 2 2 2 14 3 2" xfId="24954" xr:uid="{00000000-0005-0000-0000-0000145F0000}"/>
    <cellStyle name="Normal 5 2 2 2 14 3 2 2" xfId="24955" xr:uid="{00000000-0005-0000-0000-0000155F0000}"/>
    <cellStyle name="Normal 5 2 2 2 14 3 3" xfId="24956" xr:uid="{00000000-0005-0000-0000-0000165F0000}"/>
    <cellStyle name="Normal 5 2 2 2 14 4" xfId="24957" xr:uid="{00000000-0005-0000-0000-0000175F0000}"/>
    <cellStyle name="Normal 5 2 2 2 14 4 2" xfId="24958" xr:uid="{00000000-0005-0000-0000-0000185F0000}"/>
    <cellStyle name="Normal 5 2 2 2 14 5" xfId="24959" xr:uid="{00000000-0005-0000-0000-0000195F0000}"/>
    <cellStyle name="Normal 5 2 2 2 15" xfId="24960" xr:uid="{00000000-0005-0000-0000-00001A5F0000}"/>
    <cellStyle name="Normal 5 2 2 2 15 2" xfId="24961" xr:uid="{00000000-0005-0000-0000-00001B5F0000}"/>
    <cellStyle name="Normal 5 2 2 2 15 2 2" xfId="24962" xr:uid="{00000000-0005-0000-0000-00001C5F0000}"/>
    <cellStyle name="Normal 5 2 2 2 15 2 2 2" xfId="24963" xr:uid="{00000000-0005-0000-0000-00001D5F0000}"/>
    <cellStyle name="Normal 5 2 2 2 15 2 2 2 2" xfId="24964" xr:uid="{00000000-0005-0000-0000-00001E5F0000}"/>
    <cellStyle name="Normal 5 2 2 2 15 2 2 3" xfId="24965" xr:uid="{00000000-0005-0000-0000-00001F5F0000}"/>
    <cellStyle name="Normal 5 2 2 2 15 2 3" xfId="24966" xr:uid="{00000000-0005-0000-0000-0000205F0000}"/>
    <cellStyle name="Normal 5 2 2 2 15 2 3 2" xfId="24967" xr:uid="{00000000-0005-0000-0000-0000215F0000}"/>
    <cellStyle name="Normal 5 2 2 2 15 2 4" xfId="24968" xr:uid="{00000000-0005-0000-0000-0000225F0000}"/>
    <cellStyle name="Normal 5 2 2 2 15 3" xfId="24969" xr:uid="{00000000-0005-0000-0000-0000235F0000}"/>
    <cellStyle name="Normal 5 2 2 2 15 3 2" xfId="24970" xr:uid="{00000000-0005-0000-0000-0000245F0000}"/>
    <cellStyle name="Normal 5 2 2 2 15 3 2 2" xfId="24971" xr:uid="{00000000-0005-0000-0000-0000255F0000}"/>
    <cellStyle name="Normal 5 2 2 2 15 3 3" xfId="24972" xr:uid="{00000000-0005-0000-0000-0000265F0000}"/>
    <cellStyle name="Normal 5 2 2 2 15 4" xfId="24973" xr:uid="{00000000-0005-0000-0000-0000275F0000}"/>
    <cellStyle name="Normal 5 2 2 2 15 4 2" xfId="24974" xr:uid="{00000000-0005-0000-0000-0000285F0000}"/>
    <cellStyle name="Normal 5 2 2 2 15 5" xfId="24975" xr:uid="{00000000-0005-0000-0000-0000295F0000}"/>
    <cellStyle name="Normal 5 2 2 2 16" xfId="24976" xr:uid="{00000000-0005-0000-0000-00002A5F0000}"/>
    <cellStyle name="Normal 5 2 2 2 16 2" xfId="24977" xr:uid="{00000000-0005-0000-0000-00002B5F0000}"/>
    <cellStyle name="Normal 5 2 2 2 16 2 2" xfId="24978" xr:uid="{00000000-0005-0000-0000-00002C5F0000}"/>
    <cellStyle name="Normal 5 2 2 2 16 2 2 2" xfId="24979" xr:uid="{00000000-0005-0000-0000-00002D5F0000}"/>
    <cellStyle name="Normal 5 2 2 2 16 2 2 2 2" xfId="24980" xr:uid="{00000000-0005-0000-0000-00002E5F0000}"/>
    <cellStyle name="Normal 5 2 2 2 16 2 2 3" xfId="24981" xr:uid="{00000000-0005-0000-0000-00002F5F0000}"/>
    <cellStyle name="Normal 5 2 2 2 16 2 3" xfId="24982" xr:uid="{00000000-0005-0000-0000-0000305F0000}"/>
    <cellStyle name="Normal 5 2 2 2 16 2 3 2" xfId="24983" xr:uid="{00000000-0005-0000-0000-0000315F0000}"/>
    <cellStyle name="Normal 5 2 2 2 16 2 4" xfId="24984" xr:uid="{00000000-0005-0000-0000-0000325F0000}"/>
    <cellStyle name="Normal 5 2 2 2 16 3" xfId="24985" xr:uid="{00000000-0005-0000-0000-0000335F0000}"/>
    <cellStyle name="Normal 5 2 2 2 16 3 2" xfId="24986" xr:uid="{00000000-0005-0000-0000-0000345F0000}"/>
    <cellStyle name="Normal 5 2 2 2 16 3 2 2" xfId="24987" xr:uid="{00000000-0005-0000-0000-0000355F0000}"/>
    <cellStyle name="Normal 5 2 2 2 16 3 3" xfId="24988" xr:uid="{00000000-0005-0000-0000-0000365F0000}"/>
    <cellStyle name="Normal 5 2 2 2 16 4" xfId="24989" xr:uid="{00000000-0005-0000-0000-0000375F0000}"/>
    <cellStyle name="Normal 5 2 2 2 16 4 2" xfId="24990" xr:uid="{00000000-0005-0000-0000-0000385F0000}"/>
    <cellStyle name="Normal 5 2 2 2 16 5" xfId="24991" xr:uid="{00000000-0005-0000-0000-0000395F0000}"/>
    <cellStyle name="Normal 5 2 2 2 17" xfId="24992" xr:uid="{00000000-0005-0000-0000-00003A5F0000}"/>
    <cellStyle name="Normal 5 2 2 2 17 2" xfId="24993" xr:uid="{00000000-0005-0000-0000-00003B5F0000}"/>
    <cellStyle name="Normal 5 2 2 2 17 2 2" xfId="24994" xr:uid="{00000000-0005-0000-0000-00003C5F0000}"/>
    <cellStyle name="Normal 5 2 2 2 17 2 2 2" xfId="24995" xr:uid="{00000000-0005-0000-0000-00003D5F0000}"/>
    <cellStyle name="Normal 5 2 2 2 17 2 2 2 2" xfId="24996" xr:uid="{00000000-0005-0000-0000-00003E5F0000}"/>
    <cellStyle name="Normal 5 2 2 2 17 2 2 3" xfId="24997" xr:uid="{00000000-0005-0000-0000-00003F5F0000}"/>
    <cellStyle name="Normal 5 2 2 2 17 2 3" xfId="24998" xr:uid="{00000000-0005-0000-0000-0000405F0000}"/>
    <cellStyle name="Normal 5 2 2 2 17 2 3 2" xfId="24999" xr:uid="{00000000-0005-0000-0000-0000415F0000}"/>
    <cellStyle name="Normal 5 2 2 2 17 2 4" xfId="25000" xr:uid="{00000000-0005-0000-0000-0000425F0000}"/>
    <cellStyle name="Normal 5 2 2 2 17 3" xfId="25001" xr:uid="{00000000-0005-0000-0000-0000435F0000}"/>
    <cellStyle name="Normal 5 2 2 2 17 3 2" xfId="25002" xr:uid="{00000000-0005-0000-0000-0000445F0000}"/>
    <cellStyle name="Normal 5 2 2 2 17 3 2 2" xfId="25003" xr:uid="{00000000-0005-0000-0000-0000455F0000}"/>
    <cellStyle name="Normal 5 2 2 2 17 3 3" xfId="25004" xr:uid="{00000000-0005-0000-0000-0000465F0000}"/>
    <cellStyle name="Normal 5 2 2 2 17 4" xfId="25005" xr:uid="{00000000-0005-0000-0000-0000475F0000}"/>
    <cellStyle name="Normal 5 2 2 2 17 4 2" xfId="25006" xr:uid="{00000000-0005-0000-0000-0000485F0000}"/>
    <cellStyle name="Normal 5 2 2 2 17 5" xfId="25007" xr:uid="{00000000-0005-0000-0000-0000495F0000}"/>
    <cellStyle name="Normal 5 2 2 2 18" xfId="25008" xr:uid="{00000000-0005-0000-0000-00004A5F0000}"/>
    <cellStyle name="Normal 5 2 2 2 18 2" xfId="25009" xr:uid="{00000000-0005-0000-0000-00004B5F0000}"/>
    <cellStyle name="Normal 5 2 2 2 18 2 2" xfId="25010" xr:uid="{00000000-0005-0000-0000-00004C5F0000}"/>
    <cellStyle name="Normal 5 2 2 2 18 2 2 2" xfId="25011" xr:uid="{00000000-0005-0000-0000-00004D5F0000}"/>
    <cellStyle name="Normal 5 2 2 2 18 2 2 2 2" xfId="25012" xr:uid="{00000000-0005-0000-0000-00004E5F0000}"/>
    <cellStyle name="Normal 5 2 2 2 18 2 2 3" xfId="25013" xr:uid="{00000000-0005-0000-0000-00004F5F0000}"/>
    <cellStyle name="Normal 5 2 2 2 18 2 3" xfId="25014" xr:uid="{00000000-0005-0000-0000-0000505F0000}"/>
    <cellStyle name="Normal 5 2 2 2 18 2 3 2" xfId="25015" xr:uid="{00000000-0005-0000-0000-0000515F0000}"/>
    <cellStyle name="Normal 5 2 2 2 18 2 4" xfId="25016" xr:uid="{00000000-0005-0000-0000-0000525F0000}"/>
    <cellStyle name="Normal 5 2 2 2 18 3" xfId="25017" xr:uid="{00000000-0005-0000-0000-0000535F0000}"/>
    <cellStyle name="Normal 5 2 2 2 18 3 2" xfId="25018" xr:uid="{00000000-0005-0000-0000-0000545F0000}"/>
    <cellStyle name="Normal 5 2 2 2 18 3 2 2" xfId="25019" xr:uid="{00000000-0005-0000-0000-0000555F0000}"/>
    <cellStyle name="Normal 5 2 2 2 18 3 3" xfId="25020" xr:uid="{00000000-0005-0000-0000-0000565F0000}"/>
    <cellStyle name="Normal 5 2 2 2 18 4" xfId="25021" xr:uid="{00000000-0005-0000-0000-0000575F0000}"/>
    <cellStyle name="Normal 5 2 2 2 18 4 2" xfId="25022" xr:uid="{00000000-0005-0000-0000-0000585F0000}"/>
    <cellStyle name="Normal 5 2 2 2 18 5" xfId="25023" xr:uid="{00000000-0005-0000-0000-0000595F0000}"/>
    <cellStyle name="Normal 5 2 2 2 19" xfId="25024" xr:uid="{00000000-0005-0000-0000-00005A5F0000}"/>
    <cellStyle name="Normal 5 2 2 2 19 2" xfId="25025" xr:uid="{00000000-0005-0000-0000-00005B5F0000}"/>
    <cellStyle name="Normal 5 2 2 2 19 2 2" xfId="25026" xr:uid="{00000000-0005-0000-0000-00005C5F0000}"/>
    <cellStyle name="Normal 5 2 2 2 19 2 2 2" xfId="25027" xr:uid="{00000000-0005-0000-0000-00005D5F0000}"/>
    <cellStyle name="Normal 5 2 2 2 19 2 2 2 2" xfId="25028" xr:uid="{00000000-0005-0000-0000-00005E5F0000}"/>
    <cellStyle name="Normal 5 2 2 2 19 2 2 3" xfId="25029" xr:uid="{00000000-0005-0000-0000-00005F5F0000}"/>
    <cellStyle name="Normal 5 2 2 2 19 2 3" xfId="25030" xr:uid="{00000000-0005-0000-0000-0000605F0000}"/>
    <cellStyle name="Normal 5 2 2 2 19 2 3 2" xfId="25031" xr:uid="{00000000-0005-0000-0000-0000615F0000}"/>
    <cellStyle name="Normal 5 2 2 2 19 2 4" xfId="25032" xr:uid="{00000000-0005-0000-0000-0000625F0000}"/>
    <cellStyle name="Normal 5 2 2 2 19 3" xfId="25033" xr:uid="{00000000-0005-0000-0000-0000635F0000}"/>
    <cellStyle name="Normal 5 2 2 2 19 3 2" xfId="25034" xr:uid="{00000000-0005-0000-0000-0000645F0000}"/>
    <cellStyle name="Normal 5 2 2 2 19 3 2 2" xfId="25035" xr:uid="{00000000-0005-0000-0000-0000655F0000}"/>
    <cellStyle name="Normal 5 2 2 2 19 3 3" xfId="25036" xr:uid="{00000000-0005-0000-0000-0000665F0000}"/>
    <cellStyle name="Normal 5 2 2 2 19 4" xfId="25037" xr:uid="{00000000-0005-0000-0000-0000675F0000}"/>
    <cellStyle name="Normal 5 2 2 2 19 4 2" xfId="25038" xr:uid="{00000000-0005-0000-0000-0000685F0000}"/>
    <cellStyle name="Normal 5 2 2 2 19 5" xfId="25039" xr:uid="{00000000-0005-0000-0000-0000695F0000}"/>
    <cellStyle name="Normal 5 2 2 2 2" xfId="25040" xr:uid="{00000000-0005-0000-0000-00006A5F0000}"/>
    <cellStyle name="Normal 5 2 2 2 2 2" xfId="25041" xr:uid="{00000000-0005-0000-0000-00006B5F0000}"/>
    <cellStyle name="Normal 5 2 2 2 2 2 2" xfId="25042" xr:uid="{00000000-0005-0000-0000-00006C5F0000}"/>
    <cellStyle name="Normal 5 2 2 2 2 2 2 2" xfId="25043" xr:uid="{00000000-0005-0000-0000-00006D5F0000}"/>
    <cellStyle name="Normal 5 2 2 2 2 2 2 2 2" xfId="25044" xr:uid="{00000000-0005-0000-0000-00006E5F0000}"/>
    <cellStyle name="Normal 5 2 2 2 2 2 2 3" xfId="25045" xr:uid="{00000000-0005-0000-0000-00006F5F0000}"/>
    <cellStyle name="Normal 5 2 2 2 2 2 3" xfId="25046" xr:uid="{00000000-0005-0000-0000-0000705F0000}"/>
    <cellStyle name="Normal 5 2 2 2 2 2 3 2" xfId="25047" xr:uid="{00000000-0005-0000-0000-0000715F0000}"/>
    <cellStyle name="Normal 5 2 2 2 2 2 4" xfId="25048" xr:uid="{00000000-0005-0000-0000-0000725F0000}"/>
    <cellStyle name="Normal 5 2 2 2 2 3" xfId="25049" xr:uid="{00000000-0005-0000-0000-0000735F0000}"/>
    <cellStyle name="Normal 5 2 2 2 2 3 2" xfId="25050" xr:uid="{00000000-0005-0000-0000-0000745F0000}"/>
    <cellStyle name="Normal 5 2 2 2 2 3 2 2" xfId="25051" xr:uid="{00000000-0005-0000-0000-0000755F0000}"/>
    <cellStyle name="Normal 5 2 2 2 2 3 3" xfId="25052" xr:uid="{00000000-0005-0000-0000-0000765F0000}"/>
    <cellStyle name="Normal 5 2 2 2 2 4" xfId="25053" xr:uid="{00000000-0005-0000-0000-0000775F0000}"/>
    <cellStyle name="Normal 5 2 2 2 2 4 2" xfId="25054" xr:uid="{00000000-0005-0000-0000-0000785F0000}"/>
    <cellStyle name="Normal 5 2 2 2 2 5" xfId="25055" xr:uid="{00000000-0005-0000-0000-0000795F0000}"/>
    <cellStyle name="Normal 5 2 2 2 2 6" xfId="25056" xr:uid="{00000000-0005-0000-0000-00007A5F0000}"/>
    <cellStyle name="Normal 5 2 2 2 2 7" xfId="25057" xr:uid="{00000000-0005-0000-0000-00007B5F0000}"/>
    <cellStyle name="Normal 5 2 2 2 2 7 2" xfId="25058" xr:uid="{00000000-0005-0000-0000-00007C5F0000}"/>
    <cellStyle name="Normal 5 2 2 2 2 8" xfId="25059" xr:uid="{00000000-0005-0000-0000-00007D5F0000}"/>
    <cellStyle name="Normal 5 2 2 2 20" xfId="25060" xr:uid="{00000000-0005-0000-0000-00007E5F0000}"/>
    <cellStyle name="Normal 5 2 2 2 20 2" xfId="25061" xr:uid="{00000000-0005-0000-0000-00007F5F0000}"/>
    <cellStyle name="Normal 5 2 2 2 20 2 2" xfId="25062" xr:uid="{00000000-0005-0000-0000-0000805F0000}"/>
    <cellStyle name="Normal 5 2 2 2 20 2 2 2" xfId="25063" xr:uid="{00000000-0005-0000-0000-0000815F0000}"/>
    <cellStyle name="Normal 5 2 2 2 20 2 2 2 2" xfId="25064" xr:uid="{00000000-0005-0000-0000-0000825F0000}"/>
    <cellStyle name="Normal 5 2 2 2 20 2 2 3" xfId="25065" xr:uid="{00000000-0005-0000-0000-0000835F0000}"/>
    <cellStyle name="Normal 5 2 2 2 20 2 3" xfId="25066" xr:uid="{00000000-0005-0000-0000-0000845F0000}"/>
    <cellStyle name="Normal 5 2 2 2 20 2 3 2" xfId="25067" xr:uid="{00000000-0005-0000-0000-0000855F0000}"/>
    <cellStyle name="Normal 5 2 2 2 20 2 4" xfId="25068" xr:uid="{00000000-0005-0000-0000-0000865F0000}"/>
    <cellStyle name="Normal 5 2 2 2 20 3" xfId="25069" xr:uid="{00000000-0005-0000-0000-0000875F0000}"/>
    <cellStyle name="Normal 5 2 2 2 20 3 2" xfId="25070" xr:uid="{00000000-0005-0000-0000-0000885F0000}"/>
    <cellStyle name="Normal 5 2 2 2 20 3 2 2" xfId="25071" xr:uid="{00000000-0005-0000-0000-0000895F0000}"/>
    <cellStyle name="Normal 5 2 2 2 20 3 3" xfId="25072" xr:uid="{00000000-0005-0000-0000-00008A5F0000}"/>
    <cellStyle name="Normal 5 2 2 2 20 4" xfId="25073" xr:uid="{00000000-0005-0000-0000-00008B5F0000}"/>
    <cellStyle name="Normal 5 2 2 2 20 4 2" xfId="25074" xr:uid="{00000000-0005-0000-0000-00008C5F0000}"/>
    <cellStyle name="Normal 5 2 2 2 20 5" xfId="25075" xr:uid="{00000000-0005-0000-0000-00008D5F0000}"/>
    <cellStyle name="Normal 5 2 2 2 21" xfId="25076" xr:uid="{00000000-0005-0000-0000-00008E5F0000}"/>
    <cellStyle name="Normal 5 2 2 2 21 2" xfId="25077" xr:uid="{00000000-0005-0000-0000-00008F5F0000}"/>
    <cellStyle name="Normal 5 2 2 2 21 2 2" xfId="25078" xr:uid="{00000000-0005-0000-0000-0000905F0000}"/>
    <cellStyle name="Normal 5 2 2 2 21 2 2 2" xfId="25079" xr:uid="{00000000-0005-0000-0000-0000915F0000}"/>
    <cellStyle name="Normal 5 2 2 2 21 2 3" xfId="25080" xr:uid="{00000000-0005-0000-0000-0000925F0000}"/>
    <cellStyle name="Normal 5 2 2 2 21 3" xfId="25081" xr:uid="{00000000-0005-0000-0000-0000935F0000}"/>
    <cellStyle name="Normal 5 2 2 2 21 3 2" xfId="25082" xr:uid="{00000000-0005-0000-0000-0000945F0000}"/>
    <cellStyle name="Normal 5 2 2 2 21 4" xfId="25083" xr:uid="{00000000-0005-0000-0000-0000955F0000}"/>
    <cellStyle name="Normal 5 2 2 2 22" xfId="25084" xr:uid="{00000000-0005-0000-0000-0000965F0000}"/>
    <cellStyle name="Normal 5 2 2 2 22 2" xfId="25085" xr:uid="{00000000-0005-0000-0000-0000975F0000}"/>
    <cellStyle name="Normal 5 2 2 2 22 2 2" xfId="25086" xr:uid="{00000000-0005-0000-0000-0000985F0000}"/>
    <cellStyle name="Normal 5 2 2 2 22 3" xfId="25087" xr:uid="{00000000-0005-0000-0000-0000995F0000}"/>
    <cellStyle name="Normal 5 2 2 2 23" xfId="25088" xr:uid="{00000000-0005-0000-0000-00009A5F0000}"/>
    <cellStyle name="Normal 5 2 2 2 23 2" xfId="25089" xr:uid="{00000000-0005-0000-0000-00009B5F0000}"/>
    <cellStyle name="Normal 5 2 2 2 24" xfId="25090" xr:uid="{00000000-0005-0000-0000-00009C5F0000}"/>
    <cellStyle name="Normal 5 2 2 2 25" xfId="25091" xr:uid="{00000000-0005-0000-0000-00009D5F0000}"/>
    <cellStyle name="Normal 5 2 2 2 26" xfId="25092" xr:uid="{00000000-0005-0000-0000-00009E5F0000}"/>
    <cellStyle name="Normal 5 2 2 2 26 2" xfId="25093" xr:uid="{00000000-0005-0000-0000-00009F5F0000}"/>
    <cellStyle name="Normal 5 2 2 2 27" xfId="25094" xr:uid="{00000000-0005-0000-0000-0000A05F0000}"/>
    <cellStyle name="Normal 5 2 2 2 3" xfId="25095" xr:uid="{00000000-0005-0000-0000-0000A15F0000}"/>
    <cellStyle name="Normal 5 2 2 2 3 2" xfId="25096" xr:uid="{00000000-0005-0000-0000-0000A25F0000}"/>
    <cellStyle name="Normal 5 2 2 2 3 2 2" xfId="25097" xr:uid="{00000000-0005-0000-0000-0000A35F0000}"/>
    <cellStyle name="Normal 5 2 2 2 3 2 2 2" xfId="25098" xr:uid="{00000000-0005-0000-0000-0000A45F0000}"/>
    <cellStyle name="Normal 5 2 2 2 3 2 2 2 2" xfId="25099" xr:uid="{00000000-0005-0000-0000-0000A55F0000}"/>
    <cellStyle name="Normal 5 2 2 2 3 2 2 3" xfId="25100" xr:uid="{00000000-0005-0000-0000-0000A65F0000}"/>
    <cellStyle name="Normal 5 2 2 2 3 2 3" xfId="25101" xr:uid="{00000000-0005-0000-0000-0000A75F0000}"/>
    <cellStyle name="Normal 5 2 2 2 3 2 3 2" xfId="25102" xr:uid="{00000000-0005-0000-0000-0000A85F0000}"/>
    <cellStyle name="Normal 5 2 2 2 3 2 4" xfId="25103" xr:uid="{00000000-0005-0000-0000-0000A95F0000}"/>
    <cellStyle name="Normal 5 2 2 2 3 3" xfId="25104" xr:uid="{00000000-0005-0000-0000-0000AA5F0000}"/>
    <cellStyle name="Normal 5 2 2 2 3 3 2" xfId="25105" xr:uid="{00000000-0005-0000-0000-0000AB5F0000}"/>
    <cellStyle name="Normal 5 2 2 2 3 3 2 2" xfId="25106" xr:uid="{00000000-0005-0000-0000-0000AC5F0000}"/>
    <cellStyle name="Normal 5 2 2 2 3 3 3" xfId="25107" xr:uid="{00000000-0005-0000-0000-0000AD5F0000}"/>
    <cellStyle name="Normal 5 2 2 2 3 4" xfId="25108" xr:uid="{00000000-0005-0000-0000-0000AE5F0000}"/>
    <cellStyle name="Normal 5 2 2 2 3 4 2" xfId="25109" xr:uid="{00000000-0005-0000-0000-0000AF5F0000}"/>
    <cellStyle name="Normal 5 2 2 2 3 5" xfId="25110" xr:uid="{00000000-0005-0000-0000-0000B05F0000}"/>
    <cellStyle name="Normal 5 2 2 2 4" xfId="25111" xr:uid="{00000000-0005-0000-0000-0000B15F0000}"/>
    <cellStyle name="Normal 5 2 2 2 4 2" xfId="25112" xr:uid="{00000000-0005-0000-0000-0000B25F0000}"/>
    <cellStyle name="Normal 5 2 2 2 4 2 2" xfId="25113" xr:uid="{00000000-0005-0000-0000-0000B35F0000}"/>
    <cellStyle name="Normal 5 2 2 2 4 2 2 2" xfId="25114" xr:uid="{00000000-0005-0000-0000-0000B45F0000}"/>
    <cellStyle name="Normal 5 2 2 2 4 2 2 2 2" xfId="25115" xr:uid="{00000000-0005-0000-0000-0000B55F0000}"/>
    <cellStyle name="Normal 5 2 2 2 4 2 2 3" xfId="25116" xr:uid="{00000000-0005-0000-0000-0000B65F0000}"/>
    <cellStyle name="Normal 5 2 2 2 4 2 3" xfId="25117" xr:uid="{00000000-0005-0000-0000-0000B75F0000}"/>
    <cellStyle name="Normal 5 2 2 2 4 2 3 2" xfId="25118" xr:uid="{00000000-0005-0000-0000-0000B85F0000}"/>
    <cellStyle name="Normal 5 2 2 2 4 2 4" xfId="25119" xr:uid="{00000000-0005-0000-0000-0000B95F0000}"/>
    <cellStyle name="Normal 5 2 2 2 4 3" xfId="25120" xr:uid="{00000000-0005-0000-0000-0000BA5F0000}"/>
    <cellStyle name="Normal 5 2 2 2 4 3 2" xfId="25121" xr:uid="{00000000-0005-0000-0000-0000BB5F0000}"/>
    <cellStyle name="Normal 5 2 2 2 4 3 2 2" xfId="25122" xr:uid="{00000000-0005-0000-0000-0000BC5F0000}"/>
    <cellStyle name="Normal 5 2 2 2 4 3 3" xfId="25123" xr:uid="{00000000-0005-0000-0000-0000BD5F0000}"/>
    <cellStyle name="Normal 5 2 2 2 4 4" xfId="25124" xr:uid="{00000000-0005-0000-0000-0000BE5F0000}"/>
    <cellStyle name="Normal 5 2 2 2 4 4 2" xfId="25125" xr:uid="{00000000-0005-0000-0000-0000BF5F0000}"/>
    <cellStyle name="Normal 5 2 2 2 4 5" xfId="25126" xr:uid="{00000000-0005-0000-0000-0000C05F0000}"/>
    <cellStyle name="Normal 5 2 2 2 5" xfId="25127" xr:uid="{00000000-0005-0000-0000-0000C15F0000}"/>
    <cellStyle name="Normal 5 2 2 2 5 2" xfId="25128" xr:uid="{00000000-0005-0000-0000-0000C25F0000}"/>
    <cellStyle name="Normal 5 2 2 2 5 2 2" xfId="25129" xr:uid="{00000000-0005-0000-0000-0000C35F0000}"/>
    <cellStyle name="Normal 5 2 2 2 5 2 2 2" xfId="25130" xr:uid="{00000000-0005-0000-0000-0000C45F0000}"/>
    <cellStyle name="Normal 5 2 2 2 5 2 2 2 2" xfId="25131" xr:uid="{00000000-0005-0000-0000-0000C55F0000}"/>
    <cellStyle name="Normal 5 2 2 2 5 2 2 3" xfId="25132" xr:uid="{00000000-0005-0000-0000-0000C65F0000}"/>
    <cellStyle name="Normal 5 2 2 2 5 2 3" xfId="25133" xr:uid="{00000000-0005-0000-0000-0000C75F0000}"/>
    <cellStyle name="Normal 5 2 2 2 5 2 3 2" xfId="25134" xr:uid="{00000000-0005-0000-0000-0000C85F0000}"/>
    <cellStyle name="Normal 5 2 2 2 5 2 4" xfId="25135" xr:uid="{00000000-0005-0000-0000-0000C95F0000}"/>
    <cellStyle name="Normal 5 2 2 2 5 3" xfId="25136" xr:uid="{00000000-0005-0000-0000-0000CA5F0000}"/>
    <cellStyle name="Normal 5 2 2 2 5 3 2" xfId="25137" xr:uid="{00000000-0005-0000-0000-0000CB5F0000}"/>
    <cellStyle name="Normal 5 2 2 2 5 3 2 2" xfId="25138" xr:uid="{00000000-0005-0000-0000-0000CC5F0000}"/>
    <cellStyle name="Normal 5 2 2 2 5 3 3" xfId="25139" xr:uid="{00000000-0005-0000-0000-0000CD5F0000}"/>
    <cellStyle name="Normal 5 2 2 2 5 4" xfId="25140" xr:uid="{00000000-0005-0000-0000-0000CE5F0000}"/>
    <cellStyle name="Normal 5 2 2 2 5 4 2" xfId="25141" xr:uid="{00000000-0005-0000-0000-0000CF5F0000}"/>
    <cellStyle name="Normal 5 2 2 2 5 5" xfId="25142" xr:uid="{00000000-0005-0000-0000-0000D05F0000}"/>
    <cellStyle name="Normal 5 2 2 2 6" xfId="25143" xr:uid="{00000000-0005-0000-0000-0000D15F0000}"/>
    <cellStyle name="Normal 5 2 2 2 6 2" xfId="25144" xr:uid="{00000000-0005-0000-0000-0000D25F0000}"/>
    <cellStyle name="Normal 5 2 2 2 6 2 2" xfId="25145" xr:uid="{00000000-0005-0000-0000-0000D35F0000}"/>
    <cellStyle name="Normal 5 2 2 2 6 2 2 2" xfId="25146" xr:uid="{00000000-0005-0000-0000-0000D45F0000}"/>
    <cellStyle name="Normal 5 2 2 2 6 2 2 2 2" xfId="25147" xr:uid="{00000000-0005-0000-0000-0000D55F0000}"/>
    <cellStyle name="Normal 5 2 2 2 6 2 2 3" xfId="25148" xr:uid="{00000000-0005-0000-0000-0000D65F0000}"/>
    <cellStyle name="Normal 5 2 2 2 6 2 3" xfId="25149" xr:uid="{00000000-0005-0000-0000-0000D75F0000}"/>
    <cellStyle name="Normal 5 2 2 2 6 2 3 2" xfId="25150" xr:uid="{00000000-0005-0000-0000-0000D85F0000}"/>
    <cellStyle name="Normal 5 2 2 2 6 2 4" xfId="25151" xr:uid="{00000000-0005-0000-0000-0000D95F0000}"/>
    <cellStyle name="Normal 5 2 2 2 6 3" xfId="25152" xr:uid="{00000000-0005-0000-0000-0000DA5F0000}"/>
    <cellStyle name="Normal 5 2 2 2 6 3 2" xfId="25153" xr:uid="{00000000-0005-0000-0000-0000DB5F0000}"/>
    <cellStyle name="Normal 5 2 2 2 6 3 2 2" xfId="25154" xr:uid="{00000000-0005-0000-0000-0000DC5F0000}"/>
    <cellStyle name="Normal 5 2 2 2 6 3 3" xfId="25155" xr:uid="{00000000-0005-0000-0000-0000DD5F0000}"/>
    <cellStyle name="Normal 5 2 2 2 6 4" xfId="25156" xr:uid="{00000000-0005-0000-0000-0000DE5F0000}"/>
    <cellStyle name="Normal 5 2 2 2 6 4 2" xfId="25157" xr:uid="{00000000-0005-0000-0000-0000DF5F0000}"/>
    <cellStyle name="Normal 5 2 2 2 6 5" xfId="25158" xr:uid="{00000000-0005-0000-0000-0000E05F0000}"/>
    <cellStyle name="Normal 5 2 2 2 7" xfId="25159" xr:uid="{00000000-0005-0000-0000-0000E15F0000}"/>
    <cellStyle name="Normal 5 2 2 2 7 2" xfId="25160" xr:uid="{00000000-0005-0000-0000-0000E25F0000}"/>
    <cellStyle name="Normal 5 2 2 2 7 2 2" xfId="25161" xr:uid="{00000000-0005-0000-0000-0000E35F0000}"/>
    <cellStyle name="Normal 5 2 2 2 7 2 2 2" xfId="25162" xr:uid="{00000000-0005-0000-0000-0000E45F0000}"/>
    <cellStyle name="Normal 5 2 2 2 7 2 2 2 2" xfId="25163" xr:uid="{00000000-0005-0000-0000-0000E55F0000}"/>
    <cellStyle name="Normal 5 2 2 2 7 2 2 3" xfId="25164" xr:uid="{00000000-0005-0000-0000-0000E65F0000}"/>
    <cellStyle name="Normal 5 2 2 2 7 2 3" xfId="25165" xr:uid="{00000000-0005-0000-0000-0000E75F0000}"/>
    <cellStyle name="Normal 5 2 2 2 7 2 3 2" xfId="25166" xr:uid="{00000000-0005-0000-0000-0000E85F0000}"/>
    <cellStyle name="Normal 5 2 2 2 7 2 4" xfId="25167" xr:uid="{00000000-0005-0000-0000-0000E95F0000}"/>
    <cellStyle name="Normal 5 2 2 2 7 3" xfId="25168" xr:uid="{00000000-0005-0000-0000-0000EA5F0000}"/>
    <cellStyle name="Normal 5 2 2 2 7 3 2" xfId="25169" xr:uid="{00000000-0005-0000-0000-0000EB5F0000}"/>
    <cellStyle name="Normal 5 2 2 2 7 3 2 2" xfId="25170" xr:uid="{00000000-0005-0000-0000-0000EC5F0000}"/>
    <cellStyle name="Normal 5 2 2 2 7 3 3" xfId="25171" xr:uid="{00000000-0005-0000-0000-0000ED5F0000}"/>
    <cellStyle name="Normal 5 2 2 2 7 4" xfId="25172" xr:uid="{00000000-0005-0000-0000-0000EE5F0000}"/>
    <cellStyle name="Normal 5 2 2 2 7 4 2" xfId="25173" xr:uid="{00000000-0005-0000-0000-0000EF5F0000}"/>
    <cellStyle name="Normal 5 2 2 2 7 5" xfId="25174" xr:uid="{00000000-0005-0000-0000-0000F05F0000}"/>
    <cellStyle name="Normal 5 2 2 2 8" xfId="25175" xr:uid="{00000000-0005-0000-0000-0000F15F0000}"/>
    <cellStyle name="Normal 5 2 2 2 8 2" xfId="25176" xr:uid="{00000000-0005-0000-0000-0000F25F0000}"/>
    <cellStyle name="Normal 5 2 2 2 8 2 2" xfId="25177" xr:uid="{00000000-0005-0000-0000-0000F35F0000}"/>
    <cellStyle name="Normal 5 2 2 2 8 2 2 2" xfId="25178" xr:uid="{00000000-0005-0000-0000-0000F45F0000}"/>
    <cellStyle name="Normal 5 2 2 2 8 2 2 2 2" xfId="25179" xr:uid="{00000000-0005-0000-0000-0000F55F0000}"/>
    <cellStyle name="Normal 5 2 2 2 8 2 2 3" xfId="25180" xr:uid="{00000000-0005-0000-0000-0000F65F0000}"/>
    <cellStyle name="Normal 5 2 2 2 8 2 3" xfId="25181" xr:uid="{00000000-0005-0000-0000-0000F75F0000}"/>
    <cellStyle name="Normal 5 2 2 2 8 2 3 2" xfId="25182" xr:uid="{00000000-0005-0000-0000-0000F85F0000}"/>
    <cellStyle name="Normal 5 2 2 2 8 2 4" xfId="25183" xr:uid="{00000000-0005-0000-0000-0000F95F0000}"/>
    <cellStyle name="Normal 5 2 2 2 8 3" xfId="25184" xr:uid="{00000000-0005-0000-0000-0000FA5F0000}"/>
    <cellStyle name="Normal 5 2 2 2 8 3 2" xfId="25185" xr:uid="{00000000-0005-0000-0000-0000FB5F0000}"/>
    <cellStyle name="Normal 5 2 2 2 8 3 2 2" xfId="25186" xr:uid="{00000000-0005-0000-0000-0000FC5F0000}"/>
    <cellStyle name="Normal 5 2 2 2 8 3 3" xfId="25187" xr:uid="{00000000-0005-0000-0000-0000FD5F0000}"/>
    <cellStyle name="Normal 5 2 2 2 8 4" xfId="25188" xr:uid="{00000000-0005-0000-0000-0000FE5F0000}"/>
    <cellStyle name="Normal 5 2 2 2 8 4 2" xfId="25189" xr:uid="{00000000-0005-0000-0000-0000FF5F0000}"/>
    <cellStyle name="Normal 5 2 2 2 8 5" xfId="25190" xr:uid="{00000000-0005-0000-0000-000000600000}"/>
    <cellStyle name="Normal 5 2 2 2 9" xfId="25191" xr:uid="{00000000-0005-0000-0000-000001600000}"/>
    <cellStyle name="Normal 5 2 2 2 9 2" xfId="25192" xr:uid="{00000000-0005-0000-0000-000002600000}"/>
    <cellStyle name="Normal 5 2 2 2 9 2 2" xfId="25193" xr:uid="{00000000-0005-0000-0000-000003600000}"/>
    <cellStyle name="Normal 5 2 2 2 9 2 2 2" xfId="25194" xr:uid="{00000000-0005-0000-0000-000004600000}"/>
    <cellStyle name="Normal 5 2 2 2 9 2 2 2 2" xfId="25195" xr:uid="{00000000-0005-0000-0000-000005600000}"/>
    <cellStyle name="Normal 5 2 2 2 9 2 2 3" xfId="25196" xr:uid="{00000000-0005-0000-0000-000006600000}"/>
    <cellStyle name="Normal 5 2 2 2 9 2 3" xfId="25197" xr:uid="{00000000-0005-0000-0000-000007600000}"/>
    <cellStyle name="Normal 5 2 2 2 9 2 3 2" xfId="25198" xr:uid="{00000000-0005-0000-0000-000008600000}"/>
    <cellStyle name="Normal 5 2 2 2 9 2 4" xfId="25199" xr:uid="{00000000-0005-0000-0000-000009600000}"/>
    <cellStyle name="Normal 5 2 2 2 9 3" xfId="25200" xr:uid="{00000000-0005-0000-0000-00000A600000}"/>
    <cellStyle name="Normal 5 2 2 2 9 3 2" xfId="25201" xr:uid="{00000000-0005-0000-0000-00000B600000}"/>
    <cellStyle name="Normal 5 2 2 2 9 3 2 2" xfId="25202" xr:uid="{00000000-0005-0000-0000-00000C600000}"/>
    <cellStyle name="Normal 5 2 2 2 9 3 3" xfId="25203" xr:uid="{00000000-0005-0000-0000-00000D600000}"/>
    <cellStyle name="Normal 5 2 2 2 9 4" xfId="25204" xr:uid="{00000000-0005-0000-0000-00000E600000}"/>
    <cellStyle name="Normal 5 2 2 2 9 4 2" xfId="25205" xr:uid="{00000000-0005-0000-0000-00000F600000}"/>
    <cellStyle name="Normal 5 2 2 2 9 5" xfId="25206" xr:uid="{00000000-0005-0000-0000-000010600000}"/>
    <cellStyle name="Normal 5 2 2 20" xfId="25207" xr:uid="{00000000-0005-0000-0000-000011600000}"/>
    <cellStyle name="Normal 5 2 2 20 2" xfId="25208" xr:uid="{00000000-0005-0000-0000-000012600000}"/>
    <cellStyle name="Normal 5 2 2 20 2 2" xfId="25209" xr:uid="{00000000-0005-0000-0000-000013600000}"/>
    <cellStyle name="Normal 5 2 2 20 2 2 2" xfId="25210" xr:uid="{00000000-0005-0000-0000-000014600000}"/>
    <cellStyle name="Normal 5 2 2 20 2 2 2 2" xfId="25211" xr:uid="{00000000-0005-0000-0000-000015600000}"/>
    <cellStyle name="Normal 5 2 2 20 2 2 3" xfId="25212" xr:uid="{00000000-0005-0000-0000-000016600000}"/>
    <cellStyle name="Normal 5 2 2 20 2 3" xfId="25213" xr:uid="{00000000-0005-0000-0000-000017600000}"/>
    <cellStyle name="Normal 5 2 2 20 2 3 2" xfId="25214" xr:uid="{00000000-0005-0000-0000-000018600000}"/>
    <cellStyle name="Normal 5 2 2 20 2 4" xfId="25215" xr:uid="{00000000-0005-0000-0000-000019600000}"/>
    <cellStyle name="Normal 5 2 2 20 3" xfId="25216" xr:uid="{00000000-0005-0000-0000-00001A600000}"/>
    <cellStyle name="Normal 5 2 2 20 3 2" xfId="25217" xr:uid="{00000000-0005-0000-0000-00001B600000}"/>
    <cellStyle name="Normal 5 2 2 20 3 2 2" xfId="25218" xr:uid="{00000000-0005-0000-0000-00001C600000}"/>
    <cellStyle name="Normal 5 2 2 20 3 3" xfId="25219" xr:uid="{00000000-0005-0000-0000-00001D600000}"/>
    <cellStyle name="Normal 5 2 2 20 4" xfId="25220" xr:uid="{00000000-0005-0000-0000-00001E600000}"/>
    <cellStyle name="Normal 5 2 2 20 4 2" xfId="25221" xr:uid="{00000000-0005-0000-0000-00001F600000}"/>
    <cellStyle name="Normal 5 2 2 20 5" xfId="25222" xr:uid="{00000000-0005-0000-0000-000020600000}"/>
    <cellStyle name="Normal 5 2 2 21" xfId="25223" xr:uid="{00000000-0005-0000-0000-000021600000}"/>
    <cellStyle name="Normal 5 2 2 21 2" xfId="25224" xr:uid="{00000000-0005-0000-0000-000022600000}"/>
    <cellStyle name="Normal 5 2 2 21 2 2" xfId="25225" xr:uid="{00000000-0005-0000-0000-000023600000}"/>
    <cellStyle name="Normal 5 2 2 21 2 2 2" xfId="25226" xr:uid="{00000000-0005-0000-0000-000024600000}"/>
    <cellStyle name="Normal 5 2 2 21 2 2 2 2" xfId="25227" xr:uid="{00000000-0005-0000-0000-000025600000}"/>
    <cellStyle name="Normal 5 2 2 21 2 2 3" xfId="25228" xr:uid="{00000000-0005-0000-0000-000026600000}"/>
    <cellStyle name="Normal 5 2 2 21 2 3" xfId="25229" xr:uid="{00000000-0005-0000-0000-000027600000}"/>
    <cellStyle name="Normal 5 2 2 21 2 3 2" xfId="25230" xr:uid="{00000000-0005-0000-0000-000028600000}"/>
    <cellStyle name="Normal 5 2 2 21 2 4" xfId="25231" xr:uid="{00000000-0005-0000-0000-000029600000}"/>
    <cellStyle name="Normal 5 2 2 21 3" xfId="25232" xr:uid="{00000000-0005-0000-0000-00002A600000}"/>
    <cellStyle name="Normal 5 2 2 21 3 2" xfId="25233" xr:uid="{00000000-0005-0000-0000-00002B600000}"/>
    <cellStyle name="Normal 5 2 2 21 3 2 2" xfId="25234" xr:uid="{00000000-0005-0000-0000-00002C600000}"/>
    <cellStyle name="Normal 5 2 2 21 3 3" xfId="25235" xr:uid="{00000000-0005-0000-0000-00002D600000}"/>
    <cellStyle name="Normal 5 2 2 21 4" xfId="25236" xr:uid="{00000000-0005-0000-0000-00002E600000}"/>
    <cellStyle name="Normal 5 2 2 21 4 2" xfId="25237" xr:uid="{00000000-0005-0000-0000-00002F600000}"/>
    <cellStyle name="Normal 5 2 2 21 5" xfId="25238" xr:uid="{00000000-0005-0000-0000-000030600000}"/>
    <cellStyle name="Normal 5 2 2 22" xfId="25239" xr:uid="{00000000-0005-0000-0000-000031600000}"/>
    <cellStyle name="Normal 5 2 2 22 2" xfId="25240" xr:uid="{00000000-0005-0000-0000-000032600000}"/>
    <cellStyle name="Normal 5 2 2 22 2 2" xfId="25241" xr:uid="{00000000-0005-0000-0000-000033600000}"/>
    <cellStyle name="Normal 5 2 2 22 2 2 2" xfId="25242" xr:uid="{00000000-0005-0000-0000-000034600000}"/>
    <cellStyle name="Normal 5 2 2 22 2 3" xfId="25243" xr:uid="{00000000-0005-0000-0000-000035600000}"/>
    <cellStyle name="Normal 5 2 2 22 3" xfId="25244" xr:uid="{00000000-0005-0000-0000-000036600000}"/>
    <cellStyle name="Normal 5 2 2 22 3 2" xfId="25245" xr:uid="{00000000-0005-0000-0000-000037600000}"/>
    <cellStyle name="Normal 5 2 2 22 4" xfId="25246" xr:uid="{00000000-0005-0000-0000-000038600000}"/>
    <cellStyle name="Normal 5 2 2 23" xfId="25247" xr:uid="{00000000-0005-0000-0000-000039600000}"/>
    <cellStyle name="Normal 5 2 2 23 2" xfId="25248" xr:uid="{00000000-0005-0000-0000-00003A600000}"/>
    <cellStyle name="Normal 5 2 2 23 2 2" xfId="25249" xr:uid="{00000000-0005-0000-0000-00003B600000}"/>
    <cellStyle name="Normal 5 2 2 23 3" xfId="25250" xr:uid="{00000000-0005-0000-0000-00003C600000}"/>
    <cellStyle name="Normal 5 2 2 24" xfId="25251" xr:uid="{00000000-0005-0000-0000-00003D600000}"/>
    <cellStyle name="Normal 5 2 2 24 2" xfId="25252" xr:uid="{00000000-0005-0000-0000-00003E600000}"/>
    <cellStyle name="Normal 5 2 2 25" xfId="25253" xr:uid="{00000000-0005-0000-0000-00003F600000}"/>
    <cellStyle name="Normal 5 2 2 26" xfId="25254" xr:uid="{00000000-0005-0000-0000-000040600000}"/>
    <cellStyle name="Normal 5 2 2 27" xfId="25255" xr:uid="{00000000-0005-0000-0000-000041600000}"/>
    <cellStyle name="Normal 5 2 2 27 2" xfId="25256" xr:uid="{00000000-0005-0000-0000-000042600000}"/>
    <cellStyle name="Normal 5 2 2 28" xfId="25257" xr:uid="{00000000-0005-0000-0000-000043600000}"/>
    <cellStyle name="Normal 5 2 2 29" xfId="25258" xr:uid="{00000000-0005-0000-0000-000044600000}"/>
    <cellStyle name="Normal 5 2 2 3" xfId="25259" xr:uid="{00000000-0005-0000-0000-000045600000}"/>
    <cellStyle name="Normal 5 2 2 3 2" xfId="25260" xr:uid="{00000000-0005-0000-0000-000046600000}"/>
    <cellStyle name="Normal 5 2 2 3 2 2" xfId="25261" xr:uid="{00000000-0005-0000-0000-000047600000}"/>
    <cellStyle name="Normal 5 2 2 3 2 2 2" xfId="25262" xr:uid="{00000000-0005-0000-0000-000048600000}"/>
    <cellStyle name="Normal 5 2 2 3 2 2 2 2" xfId="25263" xr:uid="{00000000-0005-0000-0000-000049600000}"/>
    <cellStyle name="Normal 5 2 2 3 2 2 3" xfId="25264" xr:uid="{00000000-0005-0000-0000-00004A600000}"/>
    <cellStyle name="Normal 5 2 2 3 2 3" xfId="25265" xr:uid="{00000000-0005-0000-0000-00004B600000}"/>
    <cellStyle name="Normal 5 2 2 3 2 3 2" xfId="25266" xr:uid="{00000000-0005-0000-0000-00004C600000}"/>
    <cellStyle name="Normal 5 2 2 3 2 4" xfId="25267" xr:uid="{00000000-0005-0000-0000-00004D600000}"/>
    <cellStyle name="Normal 5 2 2 3 2 5" xfId="25268" xr:uid="{00000000-0005-0000-0000-00004E600000}"/>
    <cellStyle name="Normal 5 2 2 3 2 6" xfId="25269" xr:uid="{00000000-0005-0000-0000-00004F600000}"/>
    <cellStyle name="Normal 5 2 2 3 2 6 2" xfId="25270" xr:uid="{00000000-0005-0000-0000-000050600000}"/>
    <cellStyle name="Normal 5 2 2 3 2 7" xfId="25271" xr:uid="{00000000-0005-0000-0000-000051600000}"/>
    <cellStyle name="Normal 5 2 2 3 3" xfId="25272" xr:uid="{00000000-0005-0000-0000-000052600000}"/>
    <cellStyle name="Normal 5 2 2 3 3 2" xfId="25273" xr:uid="{00000000-0005-0000-0000-000053600000}"/>
    <cellStyle name="Normal 5 2 2 3 3 2 2" xfId="25274" xr:uid="{00000000-0005-0000-0000-000054600000}"/>
    <cellStyle name="Normal 5 2 2 3 3 3" xfId="25275" xr:uid="{00000000-0005-0000-0000-000055600000}"/>
    <cellStyle name="Normal 5 2 2 3 4" xfId="25276" xr:uid="{00000000-0005-0000-0000-000056600000}"/>
    <cellStyle name="Normal 5 2 2 3 4 2" xfId="25277" xr:uid="{00000000-0005-0000-0000-000057600000}"/>
    <cellStyle name="Normal 5 2 2 3 5" xfId="25278" xr:uid="{00000000-0005-0000-0000-000058600000}"/>
    <cellStyle name="Normal 5 2 2 3 6" xfId="25279" xr:uid="{00000000-0005-0000-0000-000059600000}"/>
    <cellStyle name="Normal 5 2 2 3 7" xfId="25280" xr:uid="{00000000-0005-0000-0000-00005A600000}"/>
    <cellStyle name="Normal 5 2 2 3 7 2" xfId="25281" xr:uid="{00000000-0005-0000-0000-00005B600000}"/>
    <cellStyle name="Normal 5 2 2 3 8" xfId="25282" xr:uid="{00000000-0005-0000-0000-00005C600000}"/>
    <cellStyle name="Normal 5 2 2 4" xfId="25283" xr:uid="{00000000-0005-0000-0000-00005D600000}"/>
    <cellStyle name="Normal 5 2 2 4 2" xfId="25284" xr:uid="{00000000-0005-0000-0000-00005E600000}"/>
    <cellStyle name="Normal 5 2 2 4 2 2" xfId="25285" xr:uid="{00000000-0005-0000-0000-00005F600000}"/>
    <cellStyle name="Normal 5 2 2 4 2 2 2" xfId="25286" xr:uid="{00000000-0005-0000-0000-000060600000}"/>
    <cellStyle name="Normal 5 2 2 4 2 2 2 2" xfId="25287" xr:uid="{00000000-0005-0000-0000-000061600000}"/>
    <cellStyle name="Normal 5 2 2 4 2 2 3" xfId="25288" xr:uid="{00000000-0005-0000-0000-000062600000}"/>
    <cellStyle name="Normal 5 2 2 4 2 3" xfId="25289" xr:uid="{00000000-0005-0000-0000-000063600000}"/>
    <cellStyle name="Normal 5 2 2 4 2 3 2" xfId="25290" xr:uid="{00000000-0005-0000-0000-000064600000}"/>
    <cellStyle name="Normal 5 2 2 4 2 4" xfId="25291" xr:uid="{00000000-0005-0000-0000-000065600000}"/>
    <cellStyle name="Normal 5 2 2 4 2 5" xfId="25292" xr:uid="{00000000-0005-0000-0000-000066600000}"/>
    <cellStyle name="Normal 5 2 2 4 2 6" xfId="25293" xr:uid="{00000000-0005-0000-0000-000067600000}"/>
    <cellStyle name="Normal 5 2 2 4 2 6 2" xfId="25294" xr:uid="{00000000-0005-0000-0000-000068600000}"/>
    <cellStyle name="Normal 5 2 2 4 2 7" xfId="25295" xr:uid="{00000000-0005-0000-0000-000069600000}"/>
    <cellStyle name="Normal 5 2 2 4 3" xfId="25296" xr:uid="{00000000-0005-0000-0000-00006A600000}"/>
    <cellStyle name="Normal 5 2 2 4 3 2" xfId="25297" xr:uid="{00000000-0005-0000-0000-00006B600000}"/>
    <cellStyle name="Normal 5 2 2 4 3 2 2" xfId="25298" xr:uid="{00000000-0005-0000-0000-00006C600000}"/>
    <cellStyle name="Normal 5 2 2 4 3 3" xfId="25299" xr:uid="{00000000-0005-0000-0000-00006D600000}"/>
    <cellStyle name="Normal 5 2 2 4 4" xfId="25300" xr:uid="{00000000-0005-0000-0000-00006E600000}"/>
    <cellStyle name="Normal 5 2 2 4 4 2" xfId="25301" xr:uid="{00000000-0005-0000-0000-00006F600000}"/>
    <cellStyle name="Normal 5 2 2 4 5" xfId="25302" xr:uid="{00000000-0005-0000-0000-000070600000}"/>
    <cellStyle name="Normal 5 2 2 4 6" xfId="25303" xr:uid="{00000000-0005-0000-0000-000071600000}"/>
    <cellStyle name="Normal 5 2 2 4 7" xfId="25304" xr:uid="{00000000-0005-0000-0000-000072600000}"/>
    <cellStyle name="Normal 5 2 2 4 7 2" xfId="25305" xr:uid="{00000000-0005-0000-0000-000073600000}"/>
    <cellStyle name="Normal 5 2 2 4 8" xfId="25306" xr:uid="{00000000-0005-0000-0000-000074600000}"/>
    <cellStyle name="Normal 5 2 2 5" xfId="25307" xr:uid="{00000000-0005-0000-0000-000075600000}"/>
    <cellStyle name="Normal 5 2 2 5 2" xfId="25308" xr:uid="{00000000-0005-0000-0000-000076600000}"/>
    <cellStyle name="Normal 5 2 2 5 2 2" xfId="25309" xr:uid="{00000000-0005-0000-0000-000077600000}"/>
    <cellStyle name="Normal 5 2 2 5 2 2 2" xfId="25310" xr:uid="{00000000-0005-0000-0000-000078600000}"/>
    <cellStyle name="Normal 5 2 2 5 2 2 2 2" xfId="25311" xr:uid="{00000000-0005-0000-0000-000079600000}"/>
    <cellStyle name="Normal 5 2 2 5 2 2 3" xfId="25312" xr:uid="{00000000-0005-0000-0000-00007A600000}"/>
    <cellStyle name="Normal 5 2 2 5 2 3" xfId="25313" xr:uid="{00000000-0005-0000-0000-00007B600000}"/>
    <cellStyle name="Normal 5 2 2 5 2 3 2" xfId="25314" xr:uid="{00000000-0005-0000-0000-00007C600000}"/>
    <cellStyle name="Normal 5 2 2 5 2 4" xfId="25315" xr:uid="{00000000-0005-0000-0000-00007D600000}"/>
    <cellStyle name="Normal 5 2 2 5 2 5" xfId="25316" xr:uid="{00000000-0005-0000-0000-00007E600000}"/>
    <cellStyle name="Normal 5 2 2 5 2 6" xfId="25317" xr:uid="{00000000-0005-0000-0000-00007F600000}"/>
    <cellStyle name="Normal 5 2 2 5 2 6 2" xfId="25318" xr:uid="{00000000-0005-0000-0000-000080600000}"/>
    <cellStyle name="Normal 5 2 2 5 2 7" xfId="25319" xr:uid="{00000000-0005-0000-0000-000081600000}"/>
    <cellStyle name="Normal 5 2 2 5 3" xfId="25320" xr:uid="{00000000-0005-0000-0000-000082600000}"/>
    <cellStyle name="Normal 5 2 2 5 3 2" xfId="25321" xr:uid="{00000000-0005-0000-0000-000083600000}"/>
    <cellStyle name="Normal 5 2 2 5 3 2 2" xfId="25322" xr:uid="{00000000-0005-0000-0000-000084600000}"/>
    <cellStyle name="Normal 5 2 2 5 3 3" xfId="25323" xr:uid="{00000000-0005-0000-0000-000085600000}"/>
    <cellStyle name="Normal 5 2 2 5 4" xfId="25324" xr:uid="{00000000-0005-0000-0000-000086600000}"/>
    <cellStyle name="Normal 5 2 2 5 4 2" xfId="25325" xr:uid="{00000000-0005-0000-0000-000087600000}"/>
    <cellStyle name="Normal 5 2 2 5 5" xfId="25326" xr:uid="{00000000-0005-0000-0000-000088600000}"/>
    <cellStyle name="Normal 5 2 2 5 6" xfId="25327" xr:uid="{00000000-0005-0000-0000-000089600000}"/>
    <cellStyle name="Normal 5 2 2 5 7" xfId="25328" xr:uid="{00000000-0005-0000-0000-00008A600000}"/>
    <cellStyle name="Normal 5 2 2 5 7 2" xfId="25329" xr:uid="{00000000-0005-0000-0000-00008B600000}"/>
    <cellStyle name="Normal 5 2 2 5 8" xfId="25330" xr:uid="{00000000-0005-0000-0000-00008C600000}"/>
    <cellStyle name="Normal 5 2 2 6" xfId="25331" xr:uid="{00000000-0005-0000-0000-00008D600000}"/>
    <cellStyle name="Normal 5 2 2 6 2" xfId="25332" xr:uid="{00000000-0005-0000-0000-00008E600000}"/>
    <cellStyle name="Normal 5 2 2 6 2 2" xfId="25333" xr:uid="{00000000-0005-0000-0000-00008F600000}"/>
    <cellStyle name="Normal 5 2 2 6 2 2 2" xfId="25334" xr:uid="{00000000-0005-0000-0000-000090600000}"/>
    <cellStyle name="Normal 5 2 2 6 2 2 2 2" xfId="25335" xr:uid="{00000000-0005-0000-0000-000091600000}"/>
    <cellStyle name="Normal 5 2 2 6 2 2 3" xfId="25336" xr:uid="{00000000-0005-0000-0000-000092600000}"/>
    <cellStyle name="Normal 5 2 2 6 2 3" xfId="25337" xr:uid="{00000000-0005-0000-0000-000093600000}"/>
    <cellStyle name="Normal 5 2 2 6 2 3 2" xfId="25338" xr:uid="{00000000-0005-0000-0000-000094600000}"/>
    <cellStyle name="Normal 5 2 2 6 2 4" xfId="25339" xr:uid="{00000000-0005-0000-0000-000095600000}"/>
    <cellStyle name="Normal 5 2 2 6 2 5" xfId="25340" xr:uid="{00000000-0005-0000-0000-000096600000}"/>
    <cellStyle name="Normal 5 2 2 6 2 6" xfId="25341" xr:uid="{00000000-0005-0000-0000-000097600000}"/>
    <cellStyle name="Normal 5 2 2 6 2 6 2" xfId="25342" xr:uid="{00000000-0005-0000-0000-000098600000}"/>
    <cellStyle name="Normal 5 2 2 6 2 7" xfId="25343" xr:uid="{00000000-0005-0000-0000-000099600000}"/>
    <cellStyle name="Normal 5 2 2 6 3" xfId="25344" xr:uid="{00000000-0005-0000-0000-00009A600000}"/>
    <cellStyle name="Normal 5 2 2 6 3 2" xfId="25345" xr:uid="{00000000-0005-0000-0000-00009B600000}"/>
    <cellStyle name="Normal 5 2 2 6 3 2 2" xfId="25346" xr:uid="{00000000-0005-0000-0000-00009C600000}"/>
    <cellStyle name="Normal 5 2 2 6 3 3" xfId="25347" xr:uid="{00000000-0005-0000-0000-00009D600000}"/>
    <cellStyle name="Normal 5 2 2 6 4" xfId="25348" xr:uid="{00000000-0005-0000-0000-00009E600000}"/>
    <cellStyle name="Normal 5 2 2 6 4 2" xfId="25349" xr:uid="{00000000-0005-0000-0000-00009F600000}"/>
    <cellStyle name="Normal 5 2 2 6 5" xfId="25350" xr:uid="{00000000-0005-0000-0000-0000A0600000}"/>
    <cellStyle name="Normal 5 2 2 6 6" xfId="25351" xr:uid="{00000000-0005-0000-0000-0000A1600000}"/>
    <cellStyle name="Normal 5 2 2 6 7" xfId="25352" xr:uid="{00000000-0005-0000-0000-0000A2600000}"/>
    <cellStyle name="Normal 5 2 2 6 7 2" xfId="25353" xr:uid="{00000000-0005-0000-0000-0000A3600000}"/>
    <cellStyle name="Normal 5 2 2 6 8" xfId="25354" xr:uid="{00000000-0005-0000-0000-0000A4600000}"/>
    <cellStyle name="Normal 5 2 2 7" xfId="25355" xr:uid="{00000000-0005-0000-0000-0000A5600000}"/>
    <cellStyle name="Normal 5 2 2 7 2" xfId="25356" xr:uid="{00000000-0005-0000-0000-0000A6600000}"/>
    <cellStyle name="Normal 5 2 2 7 2 2" xfId="25357" xr:uid="{00000000-0005-0000-0000-0000A7600000}"/>
    <cellStyle name="Normal 5 2 2 7 2 2 2" xfId="25358" xr:uid="{00000000-0005-0000-0000-0000A8600000}"/>
    <cellStyle name="Normal 5 2 2 7 2 2 2 2" xfId="25359" xr:uid="{00000000-0005-0000-0000-0000A9600000}"/>
    <cellStyle name="Normal 5 2 2 7 2 2 3" xfId="25360" xr:uid="{00000000-0005-0000-0000-0000AA600000}"/>
    <cellStyle name="Normal 5 2 2 7 2 3" xfId="25361" xr:uid="{00000000-0005-0000-0000-0000AB600000}"/>
    <cellStyle name="Normal 5 2 2 7 2 3 2" xfId="25362" xr:uid="{00000000-0005-0000-0000-0000AC600000}"/>
    <cellStyle name="Normal 5 2 2 7 2 4" xfId="25363" xr:uid="{00000000-0005-0000-0000-0000AD600000}"/>
    <cellStyle name="Normal 5 2 2 7 3" xfId="25364" xr:uid="{00000000-0005-0000-0000-0000AE600000}"/>
    <cellStyle name="Normal 5 2 2 7 3 2" xfId="25365" xr:uid="{00000000-0005-0000-0000-0000AF600000}"/>
    <cellStyle name="Normal 5 2 2 7 3 2 2" xfId="25366" xr:uid="{00000000-0005-0000-0000-0000B0600000}"/>
    <cellStyle name="Normal 5 2 2 7 3 3" xfId="25367" xr:uid="{00000000-0005-0000-0000-0000B1600000}"/>
    <cellStyle name="Normal 5 2 2 7 4" xfId="25368" xr:uid="{00000000-0005-0000-0000-0000B2600000}"/>
    <cellStyle name="Normal 5 2 2 7 4 2" xfId="25369" xr:uid="{00000000-0005-0000-0000-0000B3600000}"/>
    <cellStyle name="Normal 5 2 2 7 5" xfId="25370" xr:uid="{00000000-0005-0000-0000-0000B4600000}"/>
    <cellStyle name="Normal 5 2 2 7 6" xfId="25371" xr:uid="{00000000-0005-0000-0000-0000B5600000}"/>
    <cellStyle name="Normal 5 2 2 7 7" xfId="25372" xr:uid="{00000000-0005-0000-0000-0000B6600000}"/>
    <cellStyle name="Normal 5 2 2 7 7 2" xfId="25373" xr:uid="{00000000-0005-0000-0000-0000B7600000}"/>
    <cellStyle name="Normal 5 2 2 7 8" xfId="25374" xr:uid="{00000000-0005-0000-0000-0000B8600000}"/>
    <cellStyle name="Normal 5 2 2 8" xfId="25375" xr:uid="{00000000-0005-0000-0000-0000B9600000}"/>
    <cellStyle name="Normal 5 2 2 8 2" xfId="25376" xr:uid="{00000000-0005-0000-0000-0000BA600000}"/>
    <cellStyle name="Normal 5 2 2 8 2 2" xfId="25377" xr:uid="{00000000-0005-0000-0000-0000BB600000}"/>
    <cellStyle name="Normal 5 2 2 8 2 2 2" xfId="25378" xr:uid="{00000000-0005-0000-0000-0000BC600000}"/>
    <cellStyle name="Normal 5 2 2 8 2 2 2 2" xfId="25379" xr:uid="{00000000-0005-0000-0000-0000BD600000}"/>
    <cellStyle name="Normal 5 2 2 8 2 2 3" xfId="25380" xr:uid="{00000000-0005-0000-0000-0000BE600000}"/>
    <cellStyle name="Normal 5 2 2 8 2 3" xfId="25381" xr:uid="{00000000-0005-0000-0000-0000BF600000}"/>
    <cellStyle name="Normal 5 2 2 8 2 3 2" xfId="25382" xr:uid="{00000000-0005-0000-0000-0000C0600000}"/>
    <cellStyle name="Normal 5 2 2 8 2 4" xfId="25383" xr:uid="{00000000-0005-0000-0000-0000C1600000}"/>
    <cellStyle name="Normal 5 2 2 8 3" xfId="25384" xr:uid="{00000000-0005-0000-0000-0000C2600000}"/>
    <cellStyle name="Normal 5 2 2 8 3 2" xfId="25385" xr:uid="{00000000-0005-0000-0000-0000C3600000}"/>
    <cellStyle name="Normal 5 2 2 8 3 2 2" xfId="25386" xr:uid="{00000000-0005-0000-0000-0000C4600000}"/>
    <cellStyle name="Normal 5 2 2 8 3 3" xfId="25387" xr:uid="{00000000-0005-0000-0000-0000C5600000}"/>
    <cellStyle name="Normal 5 2 2 8 4" xfId="25388" xr:uid="{00000000-0005-0000-0000-0000C6600000}"/>
    <cellStyle name="Normal 5 2 2 8 4 2" xfId="25389" xr:uid="{00000000-0005-0000-0000-0000C7600000}"/>
    <cellStyle name="Normal 5 2 2 8 5" xfId="25390" xr:uid="{00000000-0005-0000-0000-0000C8600000}"/>
    <cellStyle name="Normal 5 2 2 9" xfId="25391" xr:uid="{00000000-0005-0000-0000-0000C9600000}"/>
    <cellStyle name="Normal 5 2 2 9 2" xfId="25392" xr:uid="{00000000-0005-0000-0000-0000CA600000}"/>
    <cellStyle name="Normal 5 2 2 9 2 2" xfId="25393" xr:uid="{00000000-0005-0000-0000-0000CB600000}"/>
    <cellStyle name="Normal 5 2 2 9 2 2 2" xfId="25394" xr:uid="{00000000-0005-0000-0000-0000CC600000}"/>
    <cellStyle name="Normal 5 2 2 9 2 2 2 2" xfId="25395" xr:uid="{00000000-0005-0000-0000-0000CD600000}"/>
    <cellStyle name="Normal 5 2 2 9 2 2 3" xfId="25396" xr:uid="{00000000-0005-0000-0000-0000CE600000}"/>
    <cellStyle name="Normal 5 2 2 9 2 3" xfId="25397" xr:uid="{00000000-0005-0000-0000-0000CF600000}"/>
    <cellStyle name="Normal 5 2 2 9 2 3 2" xfId="25398" xr:uid="{00000000-0005-0000-0000-0000D0600000}"/>
    <cellStyle name="Normal 5 2 2 9 2 4" xfId="25399" xr:uid="{00000000-0005-0000-0000-0000D1600000}"/>
    <cellStyle name="Normal 5 2 2 9 3" xfId="25400" xr:uid="{00000000-0005-0000-0000-0000D2600000}"/>
    <cellStyle name="Normal 5 2 2 9 3 2" xfId="25401" xr:uid="{00000000-0005-0000-0000-0000D3600000}"/>
    <cellStyle name="Normal 5 2 2 9 3 2 2" xfId="25402" xr:uid="{00000000-0005-0000-0000-0000D4600000}"/>
    <cellStyle name="Normal 5 2 2 9 3 3" xfId="25403" xr:uid="{00000000-0005-0000-0000-0000D5600000}"/>
    <cellStyle name="Normal 5 2 2 9 4" xfId="25404" xr:uid="{00000000-0005-0000-0000-0000D6600000}"/>
    <cellStyle name="Normal 5 2 2 9 4 2" xfId="25405" xr:uid="{00000000-0005-0000-0000-0000D7600000}"/>
    <cellStyle name="Normal 5 2 2 9 5" xfId="25406" xr:uid="{00000000-0005-0000-0000-0000D8600000}"/>
    <cellStyle name="Normal 5 2 20" xfId="25407" xr:uid="{00000000-0005-0000-0000-0000D9600000}"/>
    <cellStyle name="Normal 5 2 20 2" xfId="25408" xr:uid="{00000000-0005-0000-0000-0000DA600000}"/>
    <cellStyle name="Normal 5 2 20 2 2" xfId="25409" xr:uid="{00000000-0005-0000-0000-0000DB600000}"/>
    <cellStyle name="Normal 5 2 20 2 2 2" xfId="25410" xr:uid="{00000000-0005-0000-0000-0000DC600000}"/>
    <cellStyle name="Normal 5 2 20 2 2 2 2" xfId="25411" xr:uid="{00000000-0005-0000-0000-0000DD600000}"/>
    <cellStyle name="Normal 5 2 20 2 2 3" xfId="25412" xr:uid="{00000000-0005-0000-0000-0000DE600000}"/>
    <cellStyle name="Normal 5 2 20 2 3" xfId="25413" xr:uid="{00000000-0005-0000-0000-0000DF600000}"/>
    <cellStyle name="Normal 5 2 20 2 3 2" xfId="25414" xr:uid="{00000000-0005-0000-0000-0000E0600000}"/>
    <cellStyle name="Normal 5 2 20 2 4" xfId="25415" xr:uid="{00000000-0005-0000-0000-0000E1600000}"/>
    <cellStyle name="Normal 5 2 20 3" xfId="25416" xr:uid="{00000000-0005-0000-0000-0000E2600000}"/>
    <cellStyle name="Normal 5 2 20 3 2" xfId="25417" xr:uid="{00000000-0005-0000-0000-0000E3600000}"/>
    <cellStyle name="Normal 5 2 20 3 2 2" xfId="25418" xr:uid="{00000000-0005-0000-0000-0000E4600000}"/>
    <cellStyle name="Normal 5 2 20 3 3" xfId="25419" xr:uid="{00000000-0005-0000-0000-0000E5600000}"/>
    <cellStyle name="Normal 5 2 20 4" xfId="25420" xr:uid="{00000000-0005-0000-0000-0000E6600000}"/>
    <cellStyle name="Normal 5 2 20 4 2" xfId="25421" xr:uid="{00000000-0005-0000-0000-0000E7600000}"/>
    <cellStyle name="Normal 5 2 20 5" xfId="25422" xr:uid="{00000000-0005-0000-0000-0000E8600000}"/>
    <cellStyle name="Normal 5 2 21" xfId="25423" xr:uid="{00000000-0005-0000-0000-0000E9600000}"/>
    <cellStyle name="Normal 5 2 21 2" xfId="25424" xr:uid="{00000000-0005-0000-0000-0000EA600000}"/>
    <cellStyle name="Normal 5 2 21 2 2" xfId="25425" xr:uid="{00000000-0005-0000-0000-0000EB600000}"/>
    <cellStyle name="Normal 5 2 21 2 2 2" xfId="25426" xr:uid="{00000000-0005-0000-0000-0000EC600000}"/>
    <cellStyle name="Normal 5 2 21 2 2 2 2" xfId="25427" xr:uid="{00000000-0005-0000-0000-0000ED600000}"/>
    <cellStyle name="Normal 5 2 21 2 2 3" xfId="25428" xr:uid="{00000000-0005-0000-0000-0000EE600000}"/>
    <cellStyle name="Normal 5 2 21 2 3" xfId="25429" xr:uid="{00000000-0005-0000-0000-0000EF600000}"/>
    <cellStyle name="Normal 5 2 21 2 3 2" xfId="25430" xr:uid="{00000000-0005-0000-0000-0000F0600000}"/>
    <cellStyle name="Normal 5 2 21 2 4" xfId="25431" xr:uid="{00000000-0005-0000-0000-0000F1600000}"/>
    <cellStyle name="Normal 5 2 21 3" xfId="25432" xr:uid="{00000000-0005-0000-0000-0000F2600000}"/>
    <cellStyle name="Normal 5 2 21 3 2" xfId="25433" xr:uid="{00000000-0005-0000-0000-0000F3600000}"/>
    <cellStyle name="Normal 5 2 21 3 2 2" xfId="25434" xr:uid="{00000000-0005-0000-0000-0000F4600000}"/>
    <cellStyle name="Normal 5 2 21 3 3" xfId="25435" xr:uid="{00000000-0005-0000-0000-0000F5600000}"/>
    <cellStyle name="Normal 5 2 21 4" xfId="25436" xr:uid="{00000000-0005-0000-0000-0000F6600000}"/>
    <cellStyle name="Normal 5 2 21 4 2" xfId="25437" xr:uid="{00000000-0005-0000-0000-0000F7600000}"/>
    <cellStyle name="Normal 5 2 21 5" xfId="25438" xr:uid="{00000000-0005-0000-0000-0000F8600000}"/>
    <cellStyle name="Normal 5 2 22" xfId="25439" xr:uid="{00000000-0005-0000-0000-0000F9600000}"/>
    <cellStyle name="Normal 5 2 22 2" xfId="25440" xr:uid="{00000000-0005-0000-0000-0000FA600000}"/>
    <cellStyle name="Normal 5 2 22 2 2" xfId="25441" xr:uid="{00000000-0005-0000-0000-0000FB600000}"/>
    <cellStyle name="Normal 5 2 22 2 2 2" xfId="25442" xr:uid="{00000000-0005-0000-0000-0000FC600000}"/>
    <cellStyle name="Normal 5 2 22 2 2 2 2" xfId="25443" xr:uid="{00000000-0005-0000-0000-0000FD600000}"/>
    <cellStyle name="Normal 5 2 22 2 2 3" xfId="25444" xr:uid="{00000000-0005-0000-0000-0000FE600000}"/>
    <cellStyle name="Normal 5 2 22 2 3" xfId="25445" xr:uid="{00000000-0005-0000-0000-0000FF600000}"/>
    <cellStyle name="Normal 5 2 22 2 3 2" xfId="25446" xr:uid="{00000000-0005-0000-0000-000000610000}"/>
    <cellStyle name="Normal 5 2 22 2 4" xfId="25447" xr:uid="{00000000-0005-0000-0000-000001610000}"/>
    <cellStyle name="Normal 5 2 22 3" xfId="25448" xr:uid="{00000000-0005-0000-0000-000002610000}"/>
    <cellStyle name="Normal 5 2 22 3 2" xfId="25449" xr:uid="{00000000-0005-0000-0000-000003610000}"/>
    <cellStyle name="Normal 5 2 22 3 2 2" xfId="25450" xr:uid="{00000000-0005-0000-0000-000004610000}"/>
    <cellStyle name="Normal 5 2 22 3 3" xfId="25451" xr:uid="{00000000-0005-0000-0000-000005610000}"/>
    <cellStyle name="Normal 5 2 22 4" xfId="25452" xr:uid="{00000000-0005-0000-0000-000006610000}"/>
    <cellStyle name="Normal 5 2 22 4 2" xfId="25453" xr:uid="{00000000-0005-0000-0000-000007610000}"/>
    <cellStyle name="Normal 5 2 22 5" xfId="25454" xr:uid="{00000000-0005-0000-0000-000008610000}"/>
    <cellStyle name="Normal 5 2 23" xfId="25455" xr:uid="{00000000-0005-0000-0000-000009610000}"/>
    <cellStyle name="Normal 5 2 23 2" xfId="25456" xr:uid="{00000000-0005-0000-0000-00000A610000}"/>
    <cellStyle name="Normal 5 2 23 2 2" xfId="25457" xr:uid="{00000000-0005-0000-0000-00000B610000}"/>
    <cellStyle name="Normal 5 2 23 2 2 2" xfId="25458" xr:uid="{00000000-0005-0000-0000-00000C610000}"/>
    <cellStyle name="Normal 5 2 23 2 3" xfId="25459" xr:uid="{00000000-0005-0000-0000-00000D610000}"/>
    <cellStyle name="Normal 5 2 23 3" xfId="25460" xr:uid="{00000000-0005-0000-0000-00000E610000}"/>
    <cellStyle name="Normal 5 2 23 3 2" xfId="25461" xr:uid="{00000000-0005-0000-0000-00000F610000}"/>
    <cellStyle name="Normal 5 2 23 4" xfId="25462" xr:uid="{00000000-0005-0000-0000-000010610000}"/>
    <cellStyle name="Normal 5 2 24" xfId="25463" xr:uid="{00000000-0005-0000-0000-000011610000}"/>
    <cellStyle name="Normal 5 2 24 2" xfId="25464" xr:uid="{00000000-0005-0000-0000-000012610000}"/>
    <cellStyle name="Normal 5 2 24 2 2" xfId="25465" xr:uid="{00000000-0005-0000-0000-000013610000}"/>
    <cellStyle name="Normal 5 2 24 3" xfId="25466" xr:uid="{00000000-0005-0000-0000-000014610000}"/>
    <cellStyle name="Normal 5 2 25" xfId="25467" xr:uid="{00000000-0005-0000-0000-000015610000}"/>
    <cellStyle name="Normal 5 2 25 2" xfId="25468" xr:uid="{00000000-0005-0000-0000-000016610000}"/>
    <cellStyle name="Normal 5 2 26" xfId="25469" xr:uid="{00000000-0005-0000-0000-000017610000}"/>
    <cellStyle name="Normal 5 2 27" xfId="25470" xr:uid="{00000000-0005-0000-0000-000018610000}"/>
    <cellStyle name="Normal 5 2 28" xfId="25471" xr:uid="{00000000-0005-0000-0000-000019610000}"/>
    <cellStyle name="Normal 5 2 29" xfId="25472" xr:uid="{00000000-0005-0000-0000-00001A610000}"/>
    <cellStyle name="Normal 5 2 29 2" xfId="25473" xr:uid="{00000000-0005-0000-0000-00001B610000}"/>
    <cellStyle name="Normal 5 2 3" xfId="25474" xr:uid="{00000000-0005-0000-0000-00001C610000}"/>
    <cellStyle name="Normal 5 2 3 10" xfId="25475" xr:uid="{00000000-0005-0000-0000-00001D610000}"/>
    <cellStyle name="Normal 5 2 3 10 2" xfId="25476" xr:uid="{00000000-0005-0000-0000-00001E610000}"/>
    <cellStyle name="Normal 5 2 3 10 2 2" xfId="25477" xr:uid="{00000000-0005-0000-0000-00001F610000}"/>
    <cellStyle name="Normal 5 2 3 10 2 2 2" xfId="25478" xr:uid="{00000000-0005-0000-0000-000020610000}"/>
    <cellStyle name="Normal 5 2 3 10 2 2 2 2" xfId="25479" xr:uid="{00000000-0005-0000-0000-000021610000}"/>
    <cellStyle name="Normal 5 2 3 10 2 2 3" xfId="25480" xr:uid="{00000000-0005-0000-0000-000022610000}"/>
    <cellStyle name="Normal 5 2 3 10 2 3" xfId="25481" xr:uid="{00000000-0005-0000-0000-000023610000}"/>
    <cellStyle name="Normal 5 2 3 10 2 3 2" xfId="25482" xr:uid="{00000000-0005-0000-0000-000024610000}"/>
    <cellStyle name="Normal 5 2 3 10 2 4" xfId="25483" xr:uid="{00000000-0005-0000-0000-000025610000}"/>
    <cellStyle name="Normal 5 2 3 10 3" xfId="25484" xr:uid="{00000000-0005-0000-0000-000026610000}"/>
    <cellStyle name="Normal 5 2 3 10 3 2" xfId="25485" xr:uid="{00000000-0005-0000-0000-000027610000}"/>
    <cellStyle name="Normal 5 2 3 10 3 2 2" xfId="25486" xr:uid="{00000000-0005-0000-0000-000028610000}"/>
    <cellStyle name="Normal 5 2 3 10 3 3" xfId="25487" xr:uid="{00000000-0005-0000-0000-000029610000}"/>
    <cellStyle name="Normal 5 2 3 10 4" xfId="25488" xr:uid="{00000000-0005-0000-0000-00002A610000}"/>
    <cellStyle name="Normal 5 2 3 10 4 2" xfId="25489" xr:uid="{00000000-0005-0000-0000-00002B610000}"/>
    <cellStyle name="Normal 5 2 3 10 5" xfId="25490" xr:uid="{00000000-0005-0000-0000-00002C610000}"/>
    <cellStyle name="Normal 5 2 3 11" xfId="25491" xr:uid="{00000000-0005-0000-0000-00002D610000}"/>
    <cellStyle name="Normal 5 2 3 11 2" xfId="25492" xr:uid="{00000000-0005-0000-0000-00002E610000}"/>
    <cellStyle name="Normal 5 2 3 11 2 2" xfId="25493" xr:uid="{00000000-0005-0000-0000-00002F610000}"/>
    <cellStyle name="Normal 5 2 3 11 2 2 2" xfId="25494" xr:uid="{00000000-0005-0000-0000-000030610000}"/>
    <cellStyle name="Normal 5 2 3 11 2 2 2 2" xfId="25495" xr:uid="{00000000-0005-0000-0000-000031610000}"/>
    <cellStyle name="Normal 5 2 3 11 2 2 3" xfId="25496" xr:uid="{00000000-0005-0000-0000-000032610000}"/>
    <cellStyle name="Normal 5 2 3 11 2 3" xfId="25497" xr:uid="{00000000-0005-0000-0000-000033610000}"/>
    <cellStyle name="Normal 5 2 3 11 2 3 2" xfId="25498" xr:uid="{00000000-0005-0000-0000-000034610000}"/>
    <cellStyle name="Normal 5 2 3 11 2 4" xfId="25499" xr:uid="{00000000-0005-0000-0000-000035610000}"/>
    <cellStyle name="Normal 5 2 3 11 3" xfId="25500" xr:uid="{00000000-0005-0000-0000-000036610000}"/>
    <cellStyle name="Normal 5 2 3 11 3 2" xfId="25501" xr:uid="{00000000-0005-0000-0000-000037610000}"/>
    <cellStyle name="Normal 5 2 3 11 3 2 2" xfId="25502" xr:uid="{00000000-0005-0000-0000-000038610000}"/>
    <cellStyle name="Normal 5 2 3 11 3 3" xfId="25503" xr:uid="{00000000-0005-0000-0000-000039610000}"/>
    <cellStyle name="Normal 5 2 3 11 4" xfId="25504" xr:uid="{00000000-0005-0000-0000-00003A610000}"/>
    <cellStyle name="Normal 5 2 3 11 4 2" xfId="25505" xr:uid="{00000000-0005-0000-0000-00003B610000}"/>
    <cellStyle name="Normal 5 2 3 11 5" xfId="25506" xr:uid="{00000000-0005-0000-0000-00003C610000}"/>
    <cellStyle name="Normal 5 2 3 12" xfId="25507" xr:uid="{00000000-0005-0000-0000-00003D610000}"/>
    <cellStyle name="Normal 5 2 3 12 2" xfId="25508" xr:uid="{00000000-0005-0000-0000-00003E610000}"/>
    <cellStyle name="Normal 5 2 3 12 2 2" xfId="25509" xr:uid="{00000000-0005-0000-0000-00003F610000}"/>
    <cellStyle name="Normal 5 2 3 12 2 2 2" xfId="25510" xr:uid="{00000000-0005-0000-0000-000040610000}"/>
    <cellStyle name="Normal 5 2 3 12 2 2 2 2" xfId="25511" xr:uid="{00000000-0005-0000-0000-000041610000}"/>
    <cellStyle name="Normal 5 2 3 12 2 2 3" xfId="25512" xr:uid="{00000000-0005-0000-0000-000042610000}"/>
    <cellStyle name="Normal 5 2 3 12 2 3" xfId="25513" xr:uid="{00000000-0005-0000-0000-000043610000}"/>
    <cellStyle name="Normal 5 2 3 12 2 3 2" xfId="25514" xr:uid="{00000000-0005-0000-0000-000044610000}"/>
    <cellStyle name="Normal 5 2 3 12 2 4" xfId="25515" xr:uid="{00000000-0005-0000-0000-000045610000}"/>
    <cellStyle name="Normal 5 2 3 12 3" xfId="25516" xr:uid="{00000000-0005-0000-0000-000046610000}"/>
    <cellStyle name="Normal 5 2 3 12 3 2" xfId="25517" xr:uid="{00000000-0005-0000-0000-000047610000}"/>
    <cellStyle name="Normal 5 2 3 12 3 2 2" xfId="25518" xr:uid="{00000000-0005-0000-0000-000048610000}"/>
    <cellStyle name="Normal 5 2 3 12 3 3" xfId="25519" xr:uid="{00000000-0005-0000-0000-000049610000}"/>
    <cellStyle name="Normal 5 2 3 12 4" xfId="25520" xr:uid="{00000000-0005-0000-0000-00004A610000}"/>
    <cellStyle name="Normal 5 2 3 12 4 2" xfId="25521" xr:uid="{00000000-0005-0000-0000-00004B610000}"/>
    <cellStyle name="Normal 5 2 3 12 5" xfId="25522" xr:uid="{00000000-0005-0000-0000-00004C610000}"/>
    <cellStyle name="Normal 5 2 3 13" xfId="25523" xr:uid="{00000000-0005-0000-0000-00004D610000}"/>
    <cellStyle name="Normal 5 2 3 13 2" xfId="25524" xr:uid="{00000000-0005-0000-0000-00004E610000}"/>
    <cellStyle name="Normal 5 2 3 13 2 2" xfId="25525" xr:uid="{00000000-0005-0000-0000-00004F610000}"/>
    <cellStyle name="Normal 5 2 3 13 2 2 2" xfId="25526" xr:uid="{00000000-0005-0000-0000-000050610000}"/>
    <cellStyle name="Normal 5 2 3 13 2 2 2 2" xfId="25527" xr:uid="{00000000-0005-0000-0000-000051610000}"/>
    <cellStyle name="Normal 5 2 3 13 2 2 3" xfId="25528" xr:uid="{00000000-0005-0000-0000-000052610000}"/>
    <cellStyle name="Normal 5 2 3 13 2 3" xfId="25529" xr:uid="{00000000-0005-0000-0000-000053610000}"/>
    <cellStyle name="Normal 5 2 3 13 2 3 2" xfId="25530" xr:uid="{00000000-0005-0000-0000-000054610000}"/>
    <cellStyle name="Normal 5 2 3 13 2 4" xfId="25531" xr:uid="{00000000-0005-0000-0000-000055610000}"/>
    <cellStyle name="Normal 5 2 3 13 3" xfId="25532" xr:uid="{00000000-0005-0000-0000-000056610000}"/>
    <cellStyle name="Normal 5 2 3 13 3 2" xfId="25533" xr:uid="{00000000-0005-0000-0000-000057610000}"/>
    <cellStyle name="Normal 5 2 3 13 3 2 2" xfId="25534" xr:uid="{00000000-0005-0000-0000-000058610000}"/>
    <cellStyle name="Normal 5 2 3 13 3 3" xfId="25535" xr:uid="{00000000-0005-0000-0000-000059610000}"/>
    <cellStyle name="Normal 5 2 3 13 4" xfId="25536" xr:uid="{00000000-0005-0000-0000-00005A610000}"/>
    <cellStyle name="Normal 5 2 3 13 4 2" xfId="25537" xr:uid="{00000000-0005-0000-0000-00005B610000}"/>
    <cellStyle name="Normal 5 2 3 13 5" xfId="25538" xr:uid="{00000000-0005-0000-0000-00005C610000}"/>
    <cellStyle name="Normal 5 2 3 14" xfId="25539" xr:uid="{00000000-0005-0000-0000-00005D610000}"/>
    <cellStyle name="Normal 5 2 3 14 2" xfId="25540" xr:uid="{00000000-0005-0000-0000-00005E610000}"/>
    <cellStyle name="Normal 5 2 3 14 2 2" xfId="25541" xr:uid="{00000000-0005-0000-0000-00005F610000}"/>
    <cellStyle name="Normal 5 2 3 14 2 2 2" xfId="25542" xr:uid="{00000000-0005-0000-0000-000060610000}"/>
    <cellStyle name="Normal 5 2 3 14 2 2 2 2" xfId="25543" xr:uid="{00000000-0005-0000-0000-000061610000}"/>
    <cellStyle name="Normal 5 2 3 14 2 2 3" xfId="25544" xr:uid="{00000000-0005-0000-0000-000062610000}"/>
    <cellStyle name="Normal 5 2 3 14 2 3" xfId="25545" xr:uid="{00000000-0005-0000-0000-000063610000}"/>
    <cellStyle name="Normal 5 2 3 14 2 3 2" xfId="25546" xr:uid="{00000000-0005-0000-0000-000064610000}"/>
    <cellStyle name="Normal 5 2 3 14 2 4" xfId="25547" xr:uid="{00000000-0005-0000-0000-000065610000}"/>
    <cellStyle name="Normal 5 2 3 14 3" xfId="25548" xr:uid="{00000000-0005-0000-0000-000066610000}"/>
    <cellStyle name="Normal 5 2 3 14 3 2" xfId="25549" xr:uid="{00000000-0005-0000-0000-000067610000}"/>
    <cellStyle name="Normal 5 2 3 14 3 2 2" xfId="25550" xr:uid="{00000000-0005-0000-0000-000068610000}"/>
    <cellStyle name="Normal 5 2 3 14 3 3" xfId="25551" xr:uid="{00000000-0005-0000-0000-000069610000}"/>
    <cellStyle name="Normal 5 2 3 14 4" xfId="25552" xr:uid="{00000000-0005-0000-0000-00006A610000}"/>
    <cellStyle name="Normal 5 2 3 14 4 2" xfId="25553" xr:uid="{00000000-0005-0000-0000-00006B610000}"/>
    <cellStyle name="Normal 5 2 3 14 5" xfId="25554" xr:uid="{00000000-0005-0000-0000-00006C610000}"/>
    <cellStyle name="Normal 5 2 3 15" xfId="25555" xr:uid="{00000000-0005-0000-0000-00006D610000}"/>
    <cellStyle name="Normal 5 2 3 15 2" xfId="25556" xr:uid="{00000000-0005-0000-0000-00006E610000}"/>
    <cellStyle name="Normal 5 2 3 15 2 2" xfId="25557" xr:uid="{00000000-0005-0000-0000-00006F610000}"/>
    <cellStyle name="Normal 5 2 3 15 2 2 2" xfId="25558" xr:uid="{00000000-0005-0000-0000-000070610000}"/>
    <cellStyle name="Normal 5 2 3 15 2 2 2 2" xfId="25559" xr:uid="{00000000-0005-0000-0000-000071610000}"/>
    <cellStyle name="Normal 5 2 3 15 2 2 3" xfId="25560" xr:uid="{00000000-0005-0000-0000-000072610000}"/>
    <cellStyle name="Normal 5 2 3 15 2 3" xfId="25561" xr:uid="{00000000-0005-0000-0000-000073610000}"/>
    <cellStyle name="Normal 5 2 3 15 2 3 2" xfId="25562" xr:uid="{00000000-0005-0000-0000-000074610000}"/>
    <cellStyle name="Normal 5 2 3 15 2 4" xfId="25563" xr:uid="{00000000-0005-0000-0000-000075610000}"/>
    <cellStyle name="Normal 5 2 3 15 3" xfId="25564" xr:uid="{00000000-0005-0000-0000-000076610000}"/>
    <cellStyle name="Normal 5 2 3 15 3 2" xfId="25565" xr:uid="{00000000-0005-0000-0000-000077610000}"/>
    <cellStyle name="Normal 5 2 3 15 3 2 2" xfId="25566" xr:uid="{00000000-0005-0000-0000-000078610000}"/>
    <cellStyle name="Normal 5 2 3 15 3 3" xfId="25567" xr:uid="{00000000-0005-0000-0000-000079610000}"/>
    <cellStyle name="Normal 5 2 3 15 4" xfId="25568" xr:uid="{00000000-0005-0000-0000-00007A610000}"/>
    <cellStyle name="Normal 5 2 3 15 4 2" xfId="25569" xr:uid="{00000000-0005-0000-0000-00007B610000}"/>
    <cellStyle name="Normal 5 2 3 15 5" xfId="25570" xr:uid="{00000000-0005-0000-0000-00007C610000}"/>
    <cellStyle name="Normal 5 2 3 16" xfId="25571" xr:uid="{00000000-0005-0000-0000-00007D610000}"/>
    <cellStyle name="Normal 5 2 3 16 2" xfId="25572" xr:uid="{00000000-0005-0000-0000-00007E610000}"/>
    <cellStyle name="Normal 5 2 3 16 2 2" xfId="25573" xr:uid="{00000000-0005-0000-0000-00007F610000}"/>
    <cellStyle name="Normal 5 2 3 16 2 2 2" xfId="25574" xr:uid="{00000000-0005-0000-0000-000080610000}"/>
    <cellStyle name="Normal 5 2 3 16 2 2 2 2" xfId="25575" xr:uid="{00000000-0005-0000-0000-000081610000}"/>
    <cellStyle name="Normal 5 2 3 16 2 2 3" xfId="25576" xr:uid="{00000000-0005-0000-0000-000082610000}"/>
    <cellStyle name="Normal 5 2 3 16 2 3" xfId="25577" xr:uid="{00000000-0005-0000-0000-000083610000}"/>
    <cellStyle name="Normal 5 2 3 16 2 3 2" xfId="25578" xr:uid="{00000000-0005-0000-0000-000084610000}"/>
    <cellStyle name="Normal 5 2 3 16 2 4" xfId="25579" xr:uid="{00000000-0005-0000-0000-000085610000}"/>
    <cellStyle name="Normal 5 2 3 16 3" xfId="25580" xr:uid="{00000000-0005-0000-0000-000086610000}"/>
    <cellStyle name="Normal 5 2 3 16 3 2" xfId="25581" xr:uid="{00000000-0005-0000-0000-000087610000}"/>
    <cellStyle name="Normal 5 2 3 16 3 2 2" xfId="25582" xr:uid="{00000000-0005-0000-0000-000088610000}"/>
    <cellStyle name="Normal 5 2 3 16 3 3" xfId="25583" xr:uid="{00000000-0005-0000-0000-000089610000}"/>
    <cellStyle name="Normal 5 2 3 16 4" xfId="25584" xr:uid="{00000000-0005-0000-0000-00008A610000}"/>
    <cellStyle name="Normal 5 2 3 16 4 2" xfId="25585" xr:uid="{00000000-0005-0000-0000-00008B610000}"/>
    <cellStyle name="Normal 5 2 3 16 5" xfId="25586" xr:uid="{00000000-0005-0000-0000-00008C610000}"/>
    <cellStyle name="Normal 5 2 3 17" xfId="25587" xr:uid="{00000000-0005-0000-0000-00008D610000}"/>
    <cellStyle name="Normal 5 2 3 17 2" xfId="25588" xr:uid="{00000000-0005-0000-0000-00008E610000}"/>
    <cellStyle name="Normal 5 2 3 17 2 2" xfId="25589" xr:uid="{00000000-0005-0000-0000-00008F610000}"/>
    <cellStyle name="Normal 5 2 3 17 2 2 2" xfId="25590" xr:uid="{00000000-0005-0000-0000-000090610000}"/>
    <cellStyle name="Normal 5 2 3 17 2 2 2 2" xfId="25591" xr:uid="{00000000-0005-0000-0000-000091610000}"/>
    <cellStyle name="Normal 5 2 3 17 2 2 3" xfId="25592" xr:uid="{00000000-0005-0000-0000-000092610000}"/>
    <cellStyle name="Normal 5 2 3 17 2 3" xfId="25593" xr:uid="{00000000-0005-0000-0000-000093610000}"/>
    <cellStyle name="Normal 5 2 3 17 2 3 2" xfId="25594" xr:uid="{00000000-0005-0000-0000-000094610000}"/>
    <cellStyle name="Normal 5 2 3 17 2 4" xfId="25595" xr:uid="{00000000-0005-0000-0000-000095610000}"/>
    <cellStyle name="Normal 5 2 3 17 3" xfId="25596" xr:uid="{00000000-0005-0000-0000-000096610000}"/>
    <cellStyle name="Normal 5 2 3 17 3 2" xfId="25597" xr:uid="{00000000-0005-0000-0000-000097610000}"/>
    <cellStyle name="Normal 5 2 3 17 3 2 2" xfId="25598" xr:uid="{00000000-0005-0000-0000-000098610000}"/>
    <cellStyle name="Normal 5 2 3 17 3 3" xfId="25599" xr:uid="{00000000-0005-0000-0000-000099610000}"/>
    <cellStyle name="Normal 5 2 3 17 4" xfId="25600" xr:uid="{00000000-0005-0000-0000-00009A610000}"/>
    <cellStyle name="Normal 5 2 3 17 4 2" xfId="25601" xr:uid="{00000000-0005-0000-0000-00009B610000}"/>
    <cellStyle name="Normal 5 2 3 17 5" xfId="25602" xr:uid="{00000000-0005-0000-0000-00009C610000}"/>
    <cellStyle name="Normal 5 2 3 18" xfId="25603" xr:uid="{00000000-0005-0000-0000-00009D610000}"/>
    <cellStyle name="Normal 5 2 3 18 2" xfId="25604" xr:uid="{00000000-0005-0000-0000-00009E610000}"/>
    <cellStyle name="Normal 5 2 3 18 2 2" xfId="25605" xr:uid="{00000000-0005-0000-0000-00009F610000}"/>
    <cellStyle name="Normal 5 2 3 18 2 2 2" xfId="25606" xr:uid="{00000000-0005-0000-0000-0000A0610000}"/>
    <cellStyle name="Normal 5 2 3 18 2 2 2 2" xfId="25607" xr:uid="{00000000-0005-0000-0000-0000A1610000}"/>
    <cellStyle name="Normal 5 2 3 18 2 2 3" xfId="25608" xr:uid="{00000000-0005-0000-0000-0000A2610000}"/>
    <cellStyle name="Normal 5 2 3 18 2 3" xfId="25609" xr:uid="{00000000-0005-0000-0000-0000A3610000}"/>
    <cellStyle name="Normal 5 2 3 18 2 3 2" xfId="25610" xr:uid="{00000000-0005-0000-0000-0000A4610000}"/>
    <cellStyle name="Normal 5 2 3 18 2 4" xfId="25611" xr:uid="{00000000-0005-0000-0000-0000A5610000}"/>
    <cellStyle name="Normal 5 2 3 18 3" xfId="25612" xr:uid="{00000000-0005-0000-0000-0000A6610000}"/>
    <cellStyle name="Normal 5 2 3 18 3 2" xfId="25613" xr:uid="{00000000-0005-0000-0000-0000A7610000}"/>
    <cellStyle name="Normal 5 2 3 18 3 2 2" xfId="25614" xr:uid="{00000000-0005-0000-0000-0000A8610000}"/>
    <cellStyle name="Normal 5 2 3 18 3 3" xfId="25615" xr:uid="{00000000-0005-0000-0000-0000A9610000}"/>
    <cellStyle name="Normal 5 2 3 18 4" xfId="25616" xr:uid="{00000000-0005-0000-0000-0000AA610000}"/>
    <cellStyle name="Normal 5 2 3 18 4 2" xfId="25617" xr:uid="{00000000-0005-0000-0000-0000AB610000}"/>
    <cellStyle name="Normal 5 2 3 18 5" xfId="25618" xr:uid="{00000000-0005-0000-0000-0000AC610000}"/>
    <cellStyle name="Normal 5 2 3 19" xfId="25619" xr:uid="{00000000-0005-0000-0000-0000AD610000}"/>
    <cellStyle name="Normal 5 2 3 19 2" xfId="25620" xr:uid="{00000000-0005-0000-0000-0000AE610000}"/>
    <cellStyle name="Normal 5 2 3 19 2 2" xfId="25621" xr:uid="{00000000-0005-0000-0000-0000AF610000}"/>
    <cellStyle name="Normal 5 2 3 19 2 2 2" xfId="25622" xr:uid="{00000000-0005-0000-0000-0000B0610000}"/>
    <cellStyle name="Normal 5 2 3 19 2 2 2 2" xfId="25623" xr:uid="{00000000-0005-0000-0000-0000B1610000}"/>
    <cellStyle name="Normal 5 2 3 19 2 2 3" xfId="25624" xr:uid="{00000000-0005-0000-0000-0000B2610000}"/>
    <cellStyle name="Normal 5 2 3 19 2 3" xfId="25625" xr:uid="{00000000-0005-0000-0000-0000B3610000}"/>
    <cellStyle name="Normal 5 2 3 19 2 3 2" xfId="25626" xr:uid="{00000000-0005-0000-0000-0000B4610000}"/>
    <cellStyle name="Normal 5 2 3 19 2 4" xfId="25627" xr:uid="{00000000-0005-0000-0000-0000B5610000}"/>
    <cellStyle name="Normal 5 2 3 19 3" xfId="25628" xr:uid="{00000000-0005-0000-0000-0000B6610000}"/>
    <cellStyle name="Normal 5 2 3 19 3 2" xfId="25629" xr:uid="{00000000-0005-0000-0000-0000B7610000}"/>
    <cellStyle name="Normal 5 2 3 19 3 2 2" xfId="25630" xr:uid="{00000000-0005-0000-0000-0000B8610000}"/>
    <cellStyle name="Normal 5 2 3 19 3 3" xfId="25631" xr:uid="{00000000-0005-0000-0000-0000B9610000}"/>
    <cellStyle name="Normal 5 2 3 19 4" xfId="25632" xr:uid="{00000000-0005-0000-0000-0000BA610000}"/>
    <cellStyle name="Normal 5 2 3 19 4 2" xfId="25633" xr:uid="{00000000-0005-0000-0000-0000BB610000}"/>
    <cellStyle name="Normal 5 2 3 19 5" xfId="25634" xr:uid="{00000000-0005-0000-0000-0000BC610000}"/>
    <cellStyle name="Normal 5 2 3 2" xfId="25635" xr:uid="{00000000-0005-0000-0000-0000BD610000}"/>
    <cellStyle name="Normal 5 2 3 2 2" xfId="25636" xr:uid="{00000000-0005-0000-0000-0000BE610000}"/>
    <cellStyle name="Normal 5 2 3 2 2 2" xfId="25637" xr:uid="{00000000-0005-0000-0000-0000BF610000}"/>
    <cellStyle name="Normal 5 2 3 2 2 2 2" xfId="25638" xr:uid="{00000000-0005-0000-0000-0000C0610000}"/>
    <cellStyle name="Normal 5 2 3 2 2 2 2 2" xfId="25639" xr:uid="{00000000-0005-0000-0000-0000C1610000}"/>
    <cellStyle name="Normal 5 2 3 2 2 2 3" xfId="25640" xr:uid="{00000000-0005-0000-0000-0000C2610000}"/>
    <cellStyle name="Normal 5 2 3 2 2 3" xfId="25641" xr:uid="{00000000-0005-0000-0000-0000C3610000}"/>
    <cellStyle name="Normal 5 2 3 2 2 3 2" xfId="25642" xr:uid="{00000000-0005-0000-0000-0000C4610000}"/>
    <cellStyle name="Normal 5 2 3 2 2 4" xfId="25643" xr:uid="{00000000-0005-0000-0000-0000C5610000}"/>
    <cellStyle name="Normal 5 2 3 2 2 5" xfId="25644" xr:uid="{00000000-0005-0000-0000-0000C6610000}"/>
    <cellStyle name="Normal 5 2 3 2 2 6" xfId="25645" xr:uid="{00000000-0005-0000-0000-0000C7610000}"/>
    <cellStyle name="Normal 5 2 3 2 2 6 2" xfId="25646" xr:uid="{00000000-0005-0000-0000-0000C8610000}"/>
    <cellStyle name="Normal 5 2 3 2 2 7" xfId="25647" xr:uid="{00000000-0005-0000-0000-0000C9610000}"/>
    <cellStyle name="Normal 5 2 3 2 3" xfId="25648" xr:uid="{00000000-0005-0000-0000-0000CA610000}"/>
    <cellStyle name="Normal 5 2 3 2 3 2" xfId="25649" xr:uid="{00000000-0005-0000-0000-0000CB610000}"/>
    <cellStyle name="Normal 5 2 3 2 3 2 2" xfId="25650" xr:uid="{00000000-0005-0000-0000-0000CC610000}"/>
    <cellStyle name="Normal 5 2 3 2 3 3" xfId="25651" xr:uid="{00000000-0005-0000-0000-0000CD610000}"/>
    <cellStyle name="Normal 5 2 3 2 4" xfId="25652" xr:uid="{00000000-0005-0000-0000-0000CE610000}"/>
    <cellStyle name="Normal 5 2 3 2 4 2" xfId="25653" xr:uid="{00000000-0005-0000-0000-0000CF610000}"/>
    <cellStyle name="Normal 5 2 3 2 5" xfId="25654" xr:uid="{00000000-0005-0000-0000-0000D0610000}"/>
    <cellStyle name="Normal 5 2 3 2 6" xfId="25655" xr:uid="{00000000-0005-0000-0000-0000D1610000}"/>
    <cellStyle name="Normal 5 2 3 2 7" xfId="25656" xr:uid="{00000000-0005-0000-0000-0000D2610000}"/>
    <cellStyle name="Normal 5 2 3 2 7 2" xfId="25657" xr:uid="{00000000-0005-0000-0000-0000D3610000}"/>
    <cellStyle name="Normal 5 2 3 2 8" xfId="25658" xr:uid="{00000000-0005-0000-0000-0000D4610000}"/>
    <cellStyle name="Normal 5 2 3 20" xfId="25659" xr:uid="{00000000-0005-0000-0000-0000D5610000}"/>
    <cellStyle name="Normal 5 2 3 20 2" xfId="25660" xr:uid="{00000000-0005-0000-0000-0000D6610000}"/>
    <cellStyle name="Normal 5 2 3 20 2 2" xfId="25661" xr:uid="{00000000-0005-0000-0000-0000D7610000}"/>
    <cellStyle name="Normal 5 2 3 20 2 2 2" xfId="25662" xr:uid="{00000000-0005-0000-0000-0000D8610000}"/>
    <cellStyle name="Normal 5 2 3 20 2 2 2 2" xfId="25663" xr:uid="{00000000-0005-0000-0000-0000D9610000}"/>
    <cellStyle name="Normal 5 2 3 20 2 2 3" xfId="25664" xr:uid="{00000000-0005-0000-0000-0000DA610000}"/>
    <cellStyle name="Normal 5 2 3 20 2 3" xfId="25665" xr:uid="{00000000-0005-0000-0000-0000DB610000}"/>
    <cellStyle name="Normal 5 2 3 20 2 3 2" xfId="25666" xr:uid="{00000000-0005-0000-0000-0000DC610000}"/>
    <cellStyle name="Normal 5 2 3 20 2 4" xfId="25667" xr:uid="{00000000-0005-0000-0000-0000DD610000}"/>
    <cellStyle name="Normal 5 2 3 20 3" xfId="25668" xr:uid="{00000000-0005-0000-0000-0000DE610000}"/>
    <cellStyle name="Normal 5 2 3 20 3 2" xfId="25669" xr:uid="{00000000-0005-0000-0000-0000DF610000}"/>
    <cellStyle name="Normal 5 2 3 20 3 2 2" xfId="25670" xr:uid="{00000000-0005-0000-0000-0000E0610000}"/>
    <cellStyle name="Normal 5 2 3 20 3 3" xfId="25671" xr:uid="{00000000-0005-0000-0000-0000E1610000}"/>
    <cellStyle name="Normal 5 2 3 20 4" xfId="25672" xr:uid="{00000000-0005-0000-0000-0000E2610000}"/>
    <cellStyle name="Normal 5 2 3 20 4 2" xfId="25673" xr:uid="{00000000-0005-0000-0000-0000E3610000}"/>
    <cellStyle name="Normal 5 2 3 20 5" xfId="25674" xr:uid="{00000000-0005-0000-0000-0000E4610000}"/>
    <cellStyle name="Normal 5 2 3 21" xfId="25675" xr:uid="{00000000-0005-0000-0000-0000E5610000}"/>
    <cellStyle name="Normal 5 2 3 21 2" xfId="25676" xr:uid="{00000000-0005-0000-0000-0000E6610000}"/>
    <cellStyle name="Normal 5 2 3 21 2 2" xfId="25677" xr:uid="{00000000-0005-0000-0000-0000E7610000}"/>
    <cellStyle name="Normal 5 2 3 21 2 2 2" xfId="25678" xr:uid="{00000000-0005-0000-0000-0000E8610000}"/>
    <cellStyle name="Normal 5 2 3 21 2 3" xfId="25679" xr:uid="{00000000-0005-0000-0000-0000E9610000}"/>
    <cellStyle name="Normal 5 2 3 21 3" xfId="25680" xr:uid="{00000000-0005-0000-0000-0000EA610000}"/>
    <cellStyle name="Normal 5 2 3 21 3 2" xfId="25681" xr:uid="{00000000-0005-0000-0000-0000EB610000}"/>
    <cellStyle name="Normal 5 2 3 21 4" xfId="25682" xr:uid="{00000000-0005-0000-0000-0000EC610000}"/>
    <cellStyle name="Normal 5 2 3 22" xfId="25683" xr:uid="{00000000-0005-0000-0000-0000ED610000}"/>
    <cellStyle name="Normal 5 2 3 22 2" xfId="25684" xr:uid="{00000000-0005-0000-0000-0000EE610000}"/>
    <cellStyle name="Normal 5 2 3 22 2 2" xfId="25685" xr:uid="{00000000-0005-0000-0000-0000EF610000}"/>
    <cellStyle name="Normal 5 2 3 22 3" xfId="25686" xr:uid="{00000000-0005-0000-0000-0000F0610000}"/>
    <cellStyle name="Normal 5 2 3 23" xfId="25687" xr:uid="{00000000-0005-0000-0000-0000F1610000}"/>
    <cellStyle name="Normal 5 2 3 23 2" xfId="25688" xr:uid="{00000000-0005-0000-0000-0000F2610000}"/>
    <cellStyle name="Normal 5 2 3 24" xfId="25689" xr:uid="{00000000-0005-0000-0000-0000F3610000}"/>
    <cellStyle name="Normal 5 2 3 25" xfId="25690" xr:uid="{00000000-0005-0000-0000-0000F4610000}"/>
    <cellStyle name="Normal 5 2 3 26" xfId="25691" xr:uid="{00000000-0005-0000-0000-0000F5610000}"/>
    <cellStyle name="Normal 5 2 3 26 2" xfId="25692" xr:uid="{00000000-0005-0000-0000-0000F6610000}"/>
    <cellStyle name="Normal 5 2 3 27" xfId="25693" xr:uid="{00000000-0005-0000-0000-0000F7610000}"/>
    <cellStyle name="Normal 5 2 3 3" xfId="25694" xr:uid="{00000000-0005-0000-0000-0000F8610000}"/>
    <cellStyle name="Normal 5 2 3 3 2" xfId="25695" xr:uid="{00000000-0005-0000-0000-0000F9610000}"/>
    <cellStyle name="Normal 5 2 3 3 2 2" xfId="25696" xr:uid="{00000000-0005-0000-0000-0000FA610000}"/>
    <cellStyle name="Normal 5 2 3 3 2 2 2" xfId="25697" xr:uid="{00000000-0005-0000-0000-0000FB610000}"/>
    <cellStyle name="Normal 5 2 3 3 2 2 2 2" xfId="25698" xr:uid="{00000000-0005-0000-0000-0000FC610000}"/>
    <cellStyle name="Normal 5 2 3 3 2 2 3" xfId="25699" xr:uid="{00000000-0005-0000-0000-0000FD610000}"/>
    <cellStyle name="Normal 5 2 3 3 2 3" xfId="25700" xr:uid="{00000000-0005-0000-0000-0000FE610000}"/>
    <cellStyle name="Normal 5 2 3 3 2 3 2" xfId="25701" xr:uid="{00000000-0005-0000-0000-0000FF610000}"/>
    <cellStyle name="Normal 5 2 3 3 2 4" xfId="25702" xr:uid="{00000000-0005-0000-0000-000000620000}"/>
    <cellStyle name="Normal 5 2 3 3 2 5" xfId="25703" xr:uid="{00000000-0005-0000-0000-000001620000}"/>
    <cellStyle name="Normal 5 2 3 3 2 6" xfId="25704" xr:uid="{00000000-0005-0000-0000-000002620000}"/>
    <cellStyle name="Normal 5 2 3 3 2 6 2" xfId="25705" xr:uid="{00000000-0005-0000-0000-000003620000}"/>
    <cellStyle name="Normal 5 2 3 3 2 7" xfId="25706" xr:uid="{00000000-0005-0000-0000-000004620000}"/>
    <cellStyle name="Normal 5 2 3 3 3" xfId="25707" xr:uid="{00000000-0005-0000-0000-000005620000}"/>
    <cellStyle name="Normal 5 2 3 3 3 2" xfId="25708" xr:uid="{00000000-0005-0000-0000-000006620000}"/>
    <cellStyle name="Normal 5 2 3 3 3 2 2" xfId="25709" xr:uid="{00000000-0005-0000-0000-000007620000}"/>
    <cellStyle name="Normal 5 2 3 3 3 3" xfId="25710" xr:uid="{00000000-0005-0000-0000-000008620000}"/>
    <cellStyle name="Normal 5 2 3 3 4" xfId="25711" xr:uid="{00000000-0005-0000-0000-000009620000}"/>
    <cellStyle name="Normal 5 2 3 3 4 2" xfId="25712" xr:uid="{00000000-0005-0000-0000-00000A620000}"/>
    <cellStyle name="Normal 5 2 3 3 5" xfId="25713" xr:uid="{00000000-0005-0000-0000-00000B620000}"/>
    <cellStyle name="Normal 5 2 3 3 6" xfId="25714" xr:uid="{00000000-0005-0000-0000-00000C620000}"/>
    <cellStyle name="Normal 5 2 3 3 7" xfId="25715" xr:uid="{00000000-0005-0000-0000-00000D620000}"/>
    <cellStyle name="Normal 5 2 3 3 7 2" xfId="25716" xr:uid="{00000000-0005-0000-0000-00000E620000}"/>
    <cellStyle name="Normal 5 2 3 3 8" xfId="25717" xr:uid="{00000000-0005-0000-0000-00000F620000}"/>
    <cellStyle name="Normal 5 2 3 4" xfId="25718" xr:uid="{00000000-0005-0000-0000-000010620000}"/>
    <cellStyle name="Normal 5 2 3 4 2" xfId="25719" xr:uid="{00000000-0005-0000-0000-000011620000}"/>
    <cellStyle name="Normal 5 2 3 4 2 2" xfId="25720" xr:uid="{00000000-0005-0000-0000-000012620000}"/>
    <cellStyle name="Normal 5 2 3 4 2 2 2" xfId="25721" xr:uid="{00000000-0005-0000-0000-000013620000}"/>
    <cellStyle name="Normal 5 2 3 4 2 2 2 2" xfId="25722" xr:uid="{00000000-0005-0000-0000-000014620000}"/>
    <cellStyle name="Normal 5 2 3 4 2 2 3" xfId="25723" xr:uid="{00000000-0005-0000-0000-000015620000}"/>
    <cellStyle name="Normal 5 2 3 4 2 3" xfId="25724" xr:uid="{00000000-0005-0000-0000-000016620000}"/>
    <cellStyle name="Normal 5 2 3 4 2 3 2" xfId="25725" xr:uid="{00000000-0005-0000-0000-000017620000}"/>
    <cellStyle name="Normal 5 2 3 4 2 4" xfId="25726" xr:uid="{00000000-0005-0000-0000-000018620000}"/>
    <cellStyle name="Normal 5 2 3 4 2 5" xfId="25727" xr:uid="{00000000-0005-0000-0000-000019620000}"/>
    <cellStyle name="Normal 5 2 3 4 2 6" xfId="25728" xr:uid="{00000000-0005-0000-0000-00001A620000}"/>
    <cellStyle name="Normal 5 2 3 4 2 6 2" xfId="25729" xr:uid="{00000000-0005-0000-0000-00001B620000}"/>
    <cellStyle name="Normal 5 2 3 4 2 7" xfId="25730" xr:uid="{00000000-0005-0000-0000-00001C620000}"/>
    <cellStyle name="Normal 5 2 3 4 3" xfId="25731" xr:uid="{00000000-0005-0000-0000-00001D620000}"/>
    <cellStyle name="Normal 5 2 3 4 3 2" xfId="25732" xr:uid="{00000000-0005-0000-0000-00001E620000}"/>
    <cellStyle name="Normal 5 2 3 4 3 2 2" xfId="25733" xr:uid="{00000000-0005-0000-0000-00001F620000}"/>
    <cellStyle name="Normal 5 2 3 4 3 3" xfId="25734" xr:uid="{00000000-0005-0000-0000-000020620000}"/>
    <cellStyle name="Normal 5 2 3 4 4" xfId="25735" xr:uid="{00000000-0005-0000-0000-000021620000}"/>
    <cellStyle name="Normal 5 2 3 4 4 2" xfId="25736" xr:uid="{00000000-0005-0000-0000-000022620000}"/>
    <cellStyle name="Normal 5 2 3 4 5" xfId="25737" xr:uid="{00000000-0005-0000-0000-000023620000}"/>
    <cellStyle name="Normal 5 2 3 4 6" xfId="25738" xr:uid="{00000000-0005-0000-0000-000024620000}"/>
    <cellStyle name="Normal 5 2 3 4 7" xfId="25739" xr:uid="{00000000-0005-0000-0000-000025620000}"/>
    <cellStyle name="Normal 5 2 3 4 7 2" xfId="25740" xr:uid="{00000000-0005-0000-0000-000026620000}"/>
    <cellStyle name="Normal 5 2 3 4 8" xfId="25741" xr:uid="{00000000-0005-0000-0000-000027620000}"/>
    <cellStyle name="Normal 5 2 3 5" xfId="25742" xr:uid="{00000000-0005-0000-0000-000028620000}"/>
    <cellStyle name="Normal 5 2 3 5 2" xfId="25743" xr:uid="{00000000-0005-0000-0000-000029620000}"/>
    <cellStyle name="Normal 5 2 3 5 2 2" xfId="25744" xr:uid="{00000000-0005-0000-0000-00002A620000}"/>
    <cellStyle name="Normal 5 2 3 5 2 2 2" xfId="25745" xr:uid="{00000000-0005-0000-0000-00002B620000}"/>
    <cellStyle name="Normal 5 2 3 5 2 2 2 2" xfId="25746" xr:uid="{00000000-0005-0000-0000-00002C620000}"/>
    <cellStyle name="Normal 5 2 3 5 2 2 3" xfId="25747" xr:uid="{00000000-0005-0000-0000-00002D620000}"/>
    <cellStyle name="Normal 5 2 3 5 2 3" xfId="25748" xr:uid="{00000000-0005-0000-0000-00002E620000}"/>
    <cellStyle name="Normal 5 2 3 5 2 3 2" xfId="25749" xr:uid="{00000000-0005-0000-0000-00002F620000}"/>
    <cellStyle name="Normal 5 2 3 5 2 4" xfId="25750" xr:uid="{00000000-0005-0000-0000-000030620000}"/>
    <cellStyle name="Normal 5 2 3 5 2 5" xfId="25751" xr:uid="{00000000-0005-0000-0000-000031620000}"/>
    <cellStyle name="Normal 5 2 3 5 2 6" xfId="25752" xr:uid="{00000000-0005-0000-0000-000032620000}"/>
    <cellStyle name="Normal 5 2 3 5 2 6 2" xfId="25753" xr:uid="{00000000-0005-0000-0000-000033620000}"/>
    <cellStyle name="Normal 5 2 3 5 2 7" xfId="25754" xr:uid="{00000000-0005-0000-0000-000034620000}"/>
    <cellStyle name="Normal 5 2 3 5 3" xfId="25755" xr:uid="{00000000-0005-0000-0000-000035620000}"/>
    <cellStyle name="Normal 5 2 3 5 3 2" xfId="25756" xr:uid="{00000000-0005-0000-0000-000036620000}"/>
    <cellStyle name="Normal 5 2 3 5 3 2 2" xfId="25757" xr:uid="{00000000-0005-0000-0000-000037620000}"/>
    <cellStyle name="Normal 5 2 3 5 3 3" xfId="25758" xr:uid="{00000000-0005-0000-0000-000038620000}"/>
    <cellStyle name="Normal 5 2 3 5 4" xfId="25759" xr:uid="{00000000-0005-0000-0000-000039620000}"/>
    <cellStyle name="Normal 5 2 3 5 4 2" xfId="25760" xr:uid="{00000000-0005-0000-0000-00003A620000}"/>
    <cellStyle name="Normal 5 2 3 5 5" xfId="25761" xr:uid="{00000000-0005-0000-0000-00003B620000}"/>
    <cellStyle name="Normal 5 2 3 5 6" xfId="25762" xr:uid="{00000000-0005-0000-0000-00003C620000}"/>
    <cellStyle name="Normal 5 2 3 5 7" xfId="25763" xr:uid="{00000000-0005-0000-0000-00003D620000}"/>
    <cellStyle name="Normal 5 2 3 5 7 2" xfId="25764" xr:uid="{00000000-0005-0000-0000-00003E620000}"/>
    <cellStyle name="Normal 5 2 3 5 8" xfId="25765" xr:uid="{00000000-0005-0000-0000-00003F620000}"/>
    <cellStyle name="Normal 5 2 3 6" xfId="25766" xr:uid="{00000000-0005-0000-0000-000040620000}"/>
    <cellStyle name="Normal 5 2 3 6 2" xfId="25767" xr:uid="{00000000-0005-0000-0000-000041620000}"/>
    <cellStyle name="Normal 5 2 3 6 2 2" xfId="25768" xr:uid="{00000000-0005-0000-0000-000042620000}"/>
    <cellStyle name="Normal 5 2 3 6 2 2 2" xfId="25769" xr:uid="{00000000-0005-0000-0000-000043620000}"/>
    <cellStyle name="Normal 5 2 3 6 2 2 2 2" xfId="25770" xr:uid="{00000000-0005-0000-0000-000044620000}"/>
    <cellStyle name="Normal 5 2 3 6 2 2 3" xfId="25771" xr:uid="{00000000-0005-0000-0000-000045620000}"/>
    <cellStyle name="Normal 5 2 3 6 2 3" xfId="25772" xr:uid="{00000000-0005-0000-0000-000046620000}"/>
    <cellStyle name="Normal 5 2 3 6 2 3 2" xfId="25773" xr:uid="{00000000-0005-0000-0000-000047620000}"/>
    <cellStyle name="Normal 5 2 3 6 2 4" xfId="25774" xr:uid="{00000000-0005-0000-0000-000048620000}"/>
    <cellStyle name="Normal 5 2 3 6 2 5" xfId="25775" xr:uid="{00000000-0005-0000-0000-000049620000}"/>
    <cellStyle name="Normal 5 2 3 6 2 6" xfId="25776" xr:uid="{00000000-0005-0000-0000-00004A620000}"/>
    <cellStyle name="Normal 5 2 3 6 2 6 2" xfId="25777" xr:uid="{00000000-0005-0000-0000-00004B620000}"/>
    <cellStyle name="Normal 5 2 3 6 2 7" xfId="25778" xr:uid="{00000000-0005-0000-0000-00004C620000}"/>
    <cellStyle name="Normal 5 2 3 6 3" xfId="25779" xr:uid="{00000000-0005-0000-0000-00004D620000}"/>
    <cellStyle name="Normal 5 2 3 6 3 2" xfId="25780" xr:uid="{00000000-0005-0000-0000-00004E620000}"/>
    <cellStyle name="Normal 5 2 3 6 3 2 2" xfId="25781" xr:uid="{00000000-0005-0000-0000-00004F620000}"/>
    <cellStyle name="Normal 5 2 3 6 3 3" xfId="25782" xr:uid="{00000000-0005-0000-0000-000050620000}"/>
    <cellStyle name="Normal 5 2 3 6 4" xfId="25783" xr:uid="{00000000-0005-0000-0000-000051620000}"/>
    <cellStyle name="Normal 5 2 3 6 4 2" xfId="25784" xr:uid="{00000000-0005-0000-0000-000052620000}"/>
    <cellStyle name="Normal 5 2 3 6 5" xfId="25785" xr:uid="{00000000-0005-0000-0000-000053620000}"/>
    <cellStyle name="Normal 5 2 3 6 6" xfId="25786" xr:uid="{00000000-0005-0000-0000-000054620000}"/>
    <cellStyle name="Normal 5 2 3 6 7" xfId="25787" xr:uid="{00000000-0005-0000-0000-000055620000}"/>
    <cellStyle name="Normal 5 2 3 6 7 2" xfId="25788" xr:uid="{00000000-0005-0000-0000-000056620000}"/>
    <cellStyle name="Normal 5 2 3 6 8" xfId="25789" xr:uid="{00000000-0005-0000-0000-000057620000}"/>
    <cellStyle name="Normal 5 2 3 7" xfId="25790" xr:uid="{00000000-0005-0000-0000-000058620000}"/>
    <cellStyle name="Normal 5 2 3 7 2" xfId="25791" xr:uid="{00000000-0005-0000-0000-000059620000}"/>
    <cellStyle name="Normal 5 2 3 7 2 2" xfId="25792" xr:uid="{00000000-0005-0000-0000-00005A620000}"/>
    <cellStyle name="Normal 5 2 3 7 2 2 2" xfId="25793" xr:uid="{00000000-0005-0000-0000-00005B620000}"/>
    <cellStyle name="Normal 5 2 3 7 2 2 2 2" xfId="25794" xr:uid="{00000000-0005-0000-0000-00005C620000}"/>
    <cellStyle name="Normal 5 2 3 7 2 2 3" xfId="25795" xr:uid="{00000000-0005-0000-0000-00005D620000}"/>
    <cellStyle name="Normal 5 2 3 7 2 3" xfId="25796" xr:uid="{00000000-0005-0000-0000-00005E620000}"/>
    <cellStyle name="Normal 5 2 3 7 2 3 2" xfId="25797" xr:uid="{00000000-0005-0000-0000-00005F620000}"/>
    <cellStyle name="Normal 5 2 3 7 2 4" xfId="25798" xr:uid="{00000000-0005-0000-0000-000060620000}"/>
    <cellStyle name="Normal 5 2 3 7 3" xfId="25799" xr:uid="{00000000-0005-0000-0000-000061620000}"/>
    <cellStyle name="Normal 5 2 3 7 3 2" xfId="25800" xr:uid="{00000000-0005-0000-0000-000062620000}"/>
    <cellStyle name="Normal 5 2 3 7 3 2 2" xfId="25801" xr:uid="{00000000-0005-0000-0000-000063620000}"/>
    <cellStyle name="Normal 5 2 3 7 3 3" xfId="25802" xr:uid="{00000000-0005-0000-0000-000064620000}"/>
    <cellStyle name="Normal 5 2 3 7 4" xfId="25803" xr:uid="{00000000-0005-0000-0000-000065620000}"/>
    <cellStyle name="Normal 5 2 3 7 4 2" xfId="25804" xr:uid="{00000000-0005-0000-0000-000066620000}"/>
    <cellStyle name="Normal 5 2 3 7 5" xfId="25805" xr:uid="{00000000-0005-0000-0000-000067620000}"/>
    <cellStyle name="Normal 5 2 3 7 6" xfId="25806" xr:uid="{00000000-0005-0000-0000-000068620000}"/>
    <cellStyle name="Normal 5 2 3 7 7" xfId="25807" xr:uid="{00000000-0005-0000-0000-000069620000}"/>
    <cellStyle name="Normal 5 2 3 7 7 2" xfId="25808" xr:uid="{00000000-0005-0000-0000-00006A620000}"/>
    <cellStyle name="Normal 5 2 3 7 8" xfId="25809" xr:uid="{00000000-0005-0000-0000-00006B620000}"/>
    <cellStyle name="Normal 5 2 3 8" xfId="25810" xr:uid="{00000000-0005-0000-0000-00006C620000}"/>
    <cellStyle name="Normal 5 2 3 8 2" xfId="25811" xr:uid="{00000000-0005-0000-0000-00006D620000}"/>
    <cellStyle name="Normal 5 2 3 8 2 2" xfId="25812" xr:uid="{00000000-0005-0000-0000-00006E620000}"/>
    <cellStyle name="Normal 5 2 3 8 2 2 2" xfId="25813" xr:uid="{00000000-0005-0000-0000-00006F620000}"/>
    <cellStyle name="Normal 5 2 3 8 2 2 2 2" xfId="25814" xr:uid="{00000000-0005-0000-0000-000070620000}"/>
    <cellStyle name="Normal 5 2 3 8 2 2 3" xfId="25815" xr:uid="{00000000-0005-0000-0000-000071620000}"/>
    <cellStyle name="Normal 5 2 3 8 2 3" xfId="25816" xr:uid="{00000000-0005-0000-0000-000072620000}"/>
    <cellStyle name="Normal 5 2 3 8 2 3 2" xfId="25817" xr:uid="{00000000-0005-0000-0000-000073620000}"/>
    <cellStyle name="Normal 5 2 3 8 2 4" xfId="25818" xr:uid="{00000000-0005-0000-0000-000074620000}"/>
    <cellStyle name="Normal 5 2 3 8 3" xfId="25819" xr:uid="{00000000-0005-0000-0000-000075620000}"/>
    <cellStyle name="Normal 5 2 3 8 3 2" xfId="25820" xr:uid="{00000000-0005-0000-0000-000076620000}"/>
    <cellStyle name="Normal 5 2 3 8 3 2 2" xfId="25821" xr:uid="{00000000-0005-0000-0000-000077620000}"/>
    <cellStyle name="Normal 5 2 3 8 3 3" xfId="25822" xr:uid="{00000000-0005-0000-0000-000078620000}"/>
    <cellStyle name="Normal 5 2 3 8 4" xfId="25823" xr:uid="{00000000-0005-0000-0000-000079620000}"/>
    <cellStyle name="Normal 5 2 3 8 4 2" xfId="25824" xr:uid="{00000000-0005-0000-0000-00007A620000}"/>
    <cellStyle name="Normal 5 2 3 8 5" xfId="25825" xr:uid="{00000000-0005-0000-0000-00007B620000}"/>
    <cellStyle name="Normal 5 2 3 9" xfId="25826" xr:uid="{00000000-0005-0000-0000-00007C620000}"/>
    <cellStyle name="Normal 5 2 3 9 2" xfId="25827" xr:uid="{00000000-0005-0000-0000-00007D620000}"/>
    <cellStyle name="Normal 5 2 3 9 2 2" xfId="25828" xr:uid="{00000000-0005-0000-0000-00007E620000}"/>
    <cellStyle name="Normal 5 2 3 9 2 2 2" xfId="25829" xr:uid="{00000000-0005-0000-0000-00007F620000}"/>
    <cellStyle name="Normal 5 2 3 9 2 2 2 2" xfId="25830" xr:uid="{00000000-0005-0000-0000-000080620000}"/>
    <cellStyle name="Normal 5 2 3 9 2 2 3" xfId="25831" xr:uid="{00000000-0005-0000-0000-000081620000}"/>
    <cellStyle name="Normal 5 2 3 9 2 3" xfId="25832" xr:uid="{00000000-0005-0000-0000-000082620000}"/>
    <cellStyle name="Normal 5 2 3 9 2 3 2" xfId="25833" xr:uid="{00000000-0005-0000-0000-000083620000}"/>
    <cellStyle name="Normal 5 2 3 9 2 4" xfId="25834" xr:uid="{00000000-0005-0000-0000-000084620000}"/>
    <cellStyle name="Normal 5 2 3 9 3" xfId="25835" xr:uid="{00000000-0005-0000-0000-000085620000}"/>
    <cellStyle name="Normal 5 2 3 9 3 2" xfId="25836" xr:uid="{00000000-0005-0000-0000-000086620000}"/>
    <cellStyle name="Normal 5 2 3 9 3 2 2" xfId="25837" xr:uid="{00000000-0005-0000-0000-000087620000}"/>
    <cellStyle name="Normal 5 2 3 9 3 3" xfId="25838" xr:uid="{00000000-0005-0000-0000-000088620000}"/>
    <cellStyle name="Normal 5 2 3 9 4" xfId="25839" xr:uid="{00000000-0005-0000-0000-000089620000}"/>
    <cellStyle name="Normal 5 2 3 9 4 2" xfId="25840" xr:uid="{00000000-0005-0000-0000-00008A620000}"/>
    <cellStyle name="Normal 5 2 3 9 5" xfId="25841" xr:uid="{00000000-0005-0000-0000-00008B620000}"/>
    <cellStyle name="Normal 5 2 30" xfId="25842" xr:uid="{00000000-0005-0000-0000-00008C620000}"/>
    <cellStyle name="Normal 5 2 31" xfId="25843" xr:uid="{00000000-0005-0000-0000-00008D620000}"/>
    <cellStyle name="Normal 5 2 4" xfId="25844" xr:uid="{00000000-0005-0000-0000-00008E620000}"/>
    <cellStyle name="Normal 5 2 4 2" xfId="25845" xr:uid="{00000000-0005-0000-0000-00008F620000}"/>
    <cellStyle name="Normal 5 2 4 2 2" xfId="25846" xr:uid="{00000000-0005-0000-0000-000090620000}"/>
    <cellStyle name="Normal 5 2 4 2 2 2" xfId="25847" xr:uid="{00000000-0005-0000-0000-000091620000}"/>
    <cellStyle name="Normal 5 2 4 2 2 2 2" xfId="25848" xr:uid="{00000000-0005-0000-0000-000092620000}"/>
    <cellStyle name="Normal 5 2 4 2 2 3" xfId="25849" xr:uid="{00000000-0005-0000-0000-000093620000}"/>
    <cellStyle name="Normal 5 2 4 2 3" xfId="25850" xr:uid="{00000000-0005-0000-0000-000094620000}"/>
    <cellStyle name="Normal 5 2 4 2 3 2" xfId="25851" xr:uid="{00000000-0005-0000-0000-000095620000}"/>
    <cellStyle name="Normal 5 2 4 2 4" xfId="25852" xr:uid="{00000000-0005-0000-0000-000096620000}"/>
    <cellStyle name="Normal 5 2 4 2 5" xfId="25853" xr:uid="{00000000-0005-0000-0000-000097620000}"/>
    <cellStyle name="Normal 5 2 4 2 6" xfId="25854" xr:uid="{00000000-0005-0000-0000-000098620000}"/>
    <cellStyle name="Normal 5 2 4 2 6 2" xfId="25855" xr:uid="{00000000-0005-0000-0000-000099620000}"/>
    <cellStyle name="Normal 5 2 4 2 7" xfId="25856" xr:uid="{00000000-0005-0000-0000-00009A620000}"/>
    <cellStyle name="Normal 5 2 4 3" xfId="25857" xr:uid="{00000000-0005-0000-0000-00009B620000}"/>
    <cellStyle name="Normal 5 2 4 3 2" xfId="25858" xr:uid="{00000000-0005-0000-0000-00009C620000}"/>
    <cellStyle name="Normal 5 2 4 3 2 2" xfId="25859" xr:uid="{00000000-0005-0000-0000-00009D620000}"/>
    <cellStyle name="Normal 5 2 4 3 3" xfId="25860" xr:uid="{00000000-0005-0000-0000-00009E620000}"/>
    <cellStyle name="Normal 5 2 4 4" xfId="25861" xr:uid="{00000000-0005-0000-0000-00009F620000}"/>
    <cellStyle name="Normal 5 2 4 4 2" xfId="25862" xr:uid="{00000000-0005-0000-0000-0000A0620000}"/>
    <cellStyle name="Normal 5 2 4 5" xfId="25863" xr:uid="{00000000-0005-0000-0000-0000A1620000}"/>
    <cellStyle name="Normal 5 2 4 6" xfId="25864" xr:uid="{00000000-0005-0000-0000-0000A2620000}"/>
    <cellStyle name="Normal 5 2 4 7" xfId="25865" xr:uid="{00000000-0005-0000-0000-0000A3620000}"/>
    <cellStyle name="Normal 5 2 4 7 2" xfId="25866" xr:uid="{00000000-0005-0000-0000-0000A4620000}"/>
    <cellStyle name="Normal 5 2 4 8" xfId="25867" xr:uid="{00000000-0005-0000-0000-0000A5620000}"/>
    <cellStyle name="Normal 5 2 5" xfId="25868" xr:uid="{00000000-0005-0000-0000-0000A6620000}"/>
    <cellStyle name="Normal 5 2 5 2" xfId="25869" xr:uid="{00000000-0005-0000-0000-0000A7620000}"/>
    <cellStyle name="Normal 5 2 5 2 2" xfId="25870" xr:uid="{00000000-0005-0000-0000-0000A8620000}"/>
    <cellStyle name="Normal 5 2 5 2 2 2" xfId="25871" xr:uid="{00000000-0005-0000-0000-0000A9620000}"/>
    <cellStyle name="Normal 5 2 5 2 2 2 2" xfId="25872" xr:uid="{00000000-0005-0000-0000-0000AA620000}"/>
    <cellStyle name="Normal 5 2 5 2 2 3" xfId="25873" xr:uid="{00000000-0005-0000-0000-0000AB620000}"/>
    <cellStyle name="Normal 5 2 5 2 3" xfId="25874" xr:uid="{00000000-0005-0000-0000-0000AC620000}"/>
    <cellStyle name="Normal 5 2 5 2 3 2" xfId="25875" xr:uid="{00000000-0005-0000-0000-0000AD620000}"/>
    <cellStyle name="Normal 5 2 5 2 4" xfId="25876" xr:uid="{00000000-0005-0000-0000-0000AE620000}"/>
    <cellStyle name="Normal 5 2 5 2 5" xfId="25877" xr:uid="{00000000-0005-0000-0000-0000AF620000}"/>
    <cellStyle name="Normal 5 2 5 2 6" xfId="25878" xr:uid="{00000000-0005-0000-0000-0000B0620000}"/>
    <cellStyle name="Normal 5 2 5 2 6 2" xfId="25879" xr:uid="{00000000-0005-0000-0000-0000B1620000}"/>
    <cellStyle name="Normal 5 2 5 2 7" xfId="25880" xr:uid="{00000000-0005-0000-0000-0000B2620000}"/>
    <cellStyle name="Normal 5 2 5 3" xfId="25881" xr:uid="{00000000-0005-0000-0000-0000B3620000}"/>
    <cellStyle name="Normal 5 2 5 3 2" xfId="25882" xr:uid="{00000000-0005-0000-0000-0000B4620000}"/>
    <cellStyle name="Normal 5 2 5 3 2 2" xfId="25883" xr:uid="{00000000-0005-0000-0000-0000B5620000}"/>
    <cellStyle name="Normal 5 2 5 3 3" xfId="25884" xr:uid="{00000000-0005-0000-0000-0000B6620000}"/>
    <cellStyle name="Normal 5 2 5 4" xfId="25885" xr:uid="{00000000-0005-0000-0000-0000B7620000}"/>
    <cellStyle name="Normal 5 2 5 4 2" xfId="25886" xr:uid="{00000000-0005-0000-0000-0000B8620000}"/>
    <cellStyle name="Normal 5 2 5 5" xfId="25887" xr:uid="{00000000-0005-0000-0000-0000B9620000}"/>
    <cellStyle name="Normal 5 2 5 6" xfId="25888" xr:uid="{00000000-0005-0000-0000-0000BA620000}"/>
    <cellStyle name="Normal 5 2 5 7" xfId="25889" xr:uid="{00000000-0005-0000-0000-0000BB620000}"/>
    <cellStyle name="Normal 5 2 5 7 2" xfId="25890" xr:uid="{00000000-0005-0000-0000-0000BC620000}"/>
    <cellStyle name="Normal 5 2 5 8" xfId="25891" xr:uid="{00000000-0005-0000-0000-0000BD620000}"/>
    <cellStyle name="Normal 5 2 6" xfId="25892" xr:uid="{00000000-0005-0000-0000-0000BE620000}"/>
    <cellStyle name="Normal 5 2 6 2" xfId="25893" xr:uid="{00000000-0005-0000-0000-0000BF620000}"/>
    <cellStyle name="Normal 5 2 6 2 2" xfId="25894" xr:uid="{00000000-0005-0000-0000-0000C0620000}"/>
    <cellStyle name="Normal 5 2 6 2 2 2" xfId="25895" xr:uid="{00000000-0005-0000-0000-0000C1620000}"/>
    <cellStyle name="Normal 5 2 6 2 2 2 2" xfId="25896" xr:uid="{00000000-0005-0000-0000-0000C2620000}"/>
    <cellStyle name="Normal 5 2 6 2 2 3" xfId="25897" xr:uid="{00000000-0005-0000-0000-0000C3620000}"/>
    <cellStyle name="Normal 5 2 6 2 3" xfId="25898" xr:uid="{00000000-0005-0000-0000-0000C4620000}"/>
    <cellStyle name="Normal 5 2 6 2 3 2" xfId="25899" xr:uid="{00000000-0005-0000-0000-0000C5620000}"/>
    <cellStyle name="Normal 5 2 6 2 4" xfId="25900" xr:uid="{00000000-0005-0000-0000-0000C6620000}"/>
    <cellStyle name="Normal 5 2 6 2 5" xfId="25901" xr:uid="{00000000-0005-0000-0000-0000C7620000}"/>
    <cellStyle name="Normal 5 2 6 2 6" xfId="25902" xr:uid="{00000000-0005-0000-0000-0000C8620000}"/>
    <cellStyle name="Normal 5 2 6 2 6 2" xfId="25903" xr:uid="{00000000-0005-0000-0000-0000C9620000}"/>
    <cellStyle name="Normal 5 2 6 2 7" xfId="25904" xr:uid="{00000000-0005-0000-0000-0000CA620000}"/>
    <cellStyle name="Normal 5 2 6 3" xfId="25905" xr:uid="{00000000-0005-0000-0000-0000CB620000}"/>
    <cellStyle name="Normal 5 2 6 3 2" xfId="25906" xr:uid="{00000000-0005-0000-0000-0000CC620000}"/>
    <cellStyle name="Normal 5 2 6 3 2 2" xfId="25907" xr:uid="{00000000-0005-0000-0000-0000CD620000}"/>
    <cellStyle name="Normal 5 2 6 3 3" xfId="25908" xr:uid="{00000000-0005-0000-0000-0000CE620000}"/>
    <cellStyle name="Normal 5 2 6 4" xfId="25909" xr:uid="{00000000-0005-0000-0000-0000CF620000}"/>
    <cellStyle name="Normal 5 2 6 4 2" xfId="25910" xr:uid="{00000000-0005-0000-0000-0000D0620000}"/>
    <cellStyle name="Normal 5 2 6 5" xfId="25911" xr:uid="{00000000-0005-0000-0000-0000D1620000}"/>
    <cellStyle name="Normal 5 2 6 6" xfId="25912" xr:uid="{00000000-0005-0000-0000-0000D2620000}"/>
    <cellStyle name="Normal 5 2 6 7" xfId="25913" xr:uid="{00000000-0005-0000-0000-0000D3620000}"/>
    <cellStyle name="Normal 5 2 6 7 2" xfId="25914" xr:uid="{00000000-0005-0000-0000-0000D4620000}"/>
    <cellStyle name="Normal 5 2 6 8" xfId="25915" xr:uid="{00000000-0005-0000-0000-0000D5620000}"/>
    <cellStyle name="Normal 5 2 7" xfId="25916" xr:uid="{00000000-0005-0000-0000-0000D6620000}"/>
    <cellStyle name="Normal 5 2 7 2" xfId="25917" xr:uid="{00000000-0005-0000-0000-0000D7620000}"/>
    <cellStyle name="Normal 5 2 7 2 2" xfId="25918" xr:uid="{00000000-0005-0000-0000-0000D8620000}"/>
    <cellStyle name="Normal 5 2 7 2 2 2" xfId="25919" xr:uid="{00000000-0005-0000-0000-0000D9620000}"/>
    <cellStyle name="Normal 5 2 7 2 2 2 2" xfId="25920" xr:uid="{00000000-0005-0000-0000-0000DA620000}"/>
    <cellStyle name="Normal 5 2 7 2 2 3" xfId="25921" xr:uid="{00000000-0005-0000-0000-0000DB620000}"/>
    <cellStyle name="Normal 5 2 7 2 3" xfId="25922" xr:uid="{00000000-0005-0000-0000-0000DC620000}"/>
    <cellStyle name="Normal 5 2 7 2 3 2" xfId="25923" xr:uid="{00000000-0005-0000-0000-0000DD620000}"/>
    <cellStyle name="Normal 5 2 7 2 4" xfId="25924" xr:uid="{00000000-0005-0000-0000-0000DE620000}"/>
    <cellStyle name="Normal 5 2 7 2 5" xfId="25925" xr:uid="{00000000-0005-0000-0000-0000DF620000}"/>
    <cellStyle name="Normal 5 2 7 2 6" xfId="25926" xr:uid="{00000000-0005-0000-0000-0000E0620000}"/>
    <cellStyle name="Normal 5 2 7 2 6 2" xfId="25927" xr:uid="{00000000-0005-0000-0000-0000E1620000}"/>
    <cellStyle name="Normal 5 2 7 2 7" xfId="25928" xr:uid="{00000000-0005-0000-0000-0000E2620000}"/>
    <cellStyle name="Normal 5 2 7 3" xfId="25929" xr:uid="{00000000-0005-0000-0000-0000E3620000}"/>
    <cellStyle name="Normal 5 2 7 3 2" xfId="25930" xr:uid="{00000000-0005-0000-0000-0000E4620000}"/>
    <cellStyle name="Normal 5 2 7 3 2 2" xfId="25931" xr:uid="{00000000-0005-0000-0000-0000E5620000}"/>
    <cellStyle name="Normal 5 2 7 3 3" xfId="25932" xr:uid="{00000000-0005-0000-0000-0000E6620000}"/>
    <cellStyle name="Normal 5 2 7 4" xfId="25933" xr:uid="{00000000-0005-0000-0000-0000E7620000}"/>
    <cellStyle name="Normal 5 2 7 4 2" xfId="25934" xr:uid="{00000000-0005-0000-0000-0000E8620000}"/>
    <cellStyle name="Normal 5 2 7 5" xfId="25935" xr:uid="{00000000-0005-0000-0000-0000E9620000}"/>
    <cellStyle name="Normal 5 2 7 6" xfId="25936" xr:uid="{00000000-0005-0000-0000-0000EA620000}"/>
    <cellStyle name="Normal 5 2 7 7" xfId="25937" xr:uid="{00000000-0005-0000-0000-0000EB620000}"/>
    <cellStyle name="Normal 5 2 7 7 2" xfId="25938" xr:uid="{00000000-0005-0000-0000-0000EC620000}"/>
    <cellStyle name="Normal 5 2 7 8" xfId="25939" xr:uid="{00000000-0005-0000-0000-0000ED620000}"/>
    <cellStyle name="Normal 5 2 8" xfId="25940" xr:uid="{00000000-0005-0000-0000-0000EE620000}"/>
    <cellStyle name="Normal 5 2 8 2" xfId="25941" xr:uid="{00000000-0005-0000-0000-0000EF620000}"/>
    <cellStyle name="Normal 5 2 8 2 2" xfId="25942" xr:uid="{00000000-0005-0000-0000-0000F0620000}"/>
    <cellStyle name="Normal 5 2 8 2 2 2" xfId="25943" xr:uid="{00000000-0005-0000-0000-0000F1620000}"/>
    <cellStyle name="Normal 5 2 8 2 2 2 2" xfId="25944" xr:uid="{00000000-0005-0000-0000-0000F2620000}"/>
    <cellStyle name="Normal 5 2 8 2 2 3" xfId="25945" xr:uid="{00000000-0005-0000-0000-0000F3620000}"/>
    <cellStyle name="Normal 5 2 8 2 3" xfId="25946" xr:uid="{00000000-0005-0000-0000-0000F4620000}"/>
    <cellStyle name="Normal 5 2 8 2 3 2" xfId="25947" xr:uid="{00000000-0005-0000-0000-0000F5620000}"/>
    <cellStyle name="Normal 5 2 8 2 4" xfId="25948" xr:uid="{00000000-0005-0000-0000-0000F6620000}"/>
    <cellStyle name="Normal 5 2 8 2 5" xfId="25949" xr:uid="{00000000-0005-0000-0000-0000F7620000}"/>
    <cellStyle name="Normal 5 2 8 2 6" xfId="25950" xr:uid="{00000000-0005-0000-0000-0000F8620000}"/>
    <cellStyle name="Normal 5 2 8 2 6 2" xfId="25951" xr:uid="{00000000-0005-0000-0000-0000F9620000}"/>
    <cellStyle name="Normal 5 2 8 2 7" xfId="25952" xr:uid="{00000000-0005-0000-0000-0000FA620000}"/>
    <cellStyle name="Normal 5 2 8 3" xfId="25953" xr:uid="{00000000-0005-0000-0000-0000FB620000}"/>
    <cellStyle name="Normal 5 2 8 3 2" xfId="25954" xr:uid="{00000000-0005-0000-0000-0000FC620000}"/>
    <cellStyle name="Normal 5 2 8 3 2 2" xfId="25955" xr:uid="{00000000-0005-0000-0000-0000FD620000}"/>
    <cellStyle name="Normal 5 2 8 3 3" xfId="25956" xr:uid="{00000000-0005-0000-0000-0000FE620000}"/>
    <cellStyle name="Normal 5 2 8 4" xfId="25957" xr:uid="{00000000-0005-0000-0000-0000FF620000}"/>
    <cellStyle name="Normal 5 2 8 4 2" xfId="25958" xr:uid="{00000000-0005-0000-0000-000000630000}"/>
    <cellStyle name="Normal 5 2 8 5" xfId="25959" xr:uid="{00000000-0005-0000-0000-000001630000}"/>
    <cellStyle name="Normal 5 2 8 6" xfId="25960" xr:uid="{00000000-0005-0000-0000-000002630000}"/>
    <cellStyle name="Normal 5 2 8 7" xfId="25961" xr:uid="{00000000-0005-0000-0000-000003630000}"/>
    <cellStyle name="Normal 5 2 8 7 2" xfId="25962" xr:uid="{00000000-0005-0000-0000-000004630000}"/>
    <cellStyle name="Normal 5 2 8 8" xfId="25963" xr:uid="{00000000-0005-0000-0000-000005630000}"/>
    <cellStyle name="Normal 5 2 9" xfId="25964" xr:uid="{00000000-0005-0000-0000-000006630000}"/>
    <cellStyle name="Normal 5 2 9 2" xfId="25965" xr:uid="{00000000-0005-0000-0000-000007630000}"/>
    <cellStyle name="Normal 5 2 9 2 2" xfId="25966" xr:uid="{00000000-0005-0000-0000-000008630000}"/>
    <cellStyle name="Normal 5 2 9 2 2 2" xfId="25967" xr:uid="{00000000-0005-0000-0000-000009630000}"/>
    <cellStyle name="Normal 5 2 9 2 2 2 2" xfId="25968" xr:uid="{00000000-0005-0000-0000-00000A630000}"/>
    <cellStyle name="Normal 5 2 9 2 2 3" xfId="25969" xr:uid="{00000000-0005-0000-0000-00000B630000}"/>
    <cellStyle name="Normal 5 2 9 2 3" xfId="25970" xr:uid="{00000000-0005-0000-0000-00000C630000}"/>
    <cellStyle name="Normal 5 2 9 2 3 2" xfId="25971" xr:uid="{00000000-0005-0000-0000-00000D630000}"/>
    <cellStyle name="Normal 5 2 9 2 4" xfId="25972" xr:uid="{00000000-0005-0000-0000-00000E630000}"/>
    <cellStyle name="Normal 5 2 9 3" xfId="25973" xr:uid="{00000000-0005-0000-0000-00000F630000}"/>
    <cellStyle name="Normal 5 2 9 3 2" xfId="25974" xr:uid="{00000000-0005-0000-0000-000010630000}"/>
    <cellStyle name="Normal 5 2 9 3 2 2" xfId="25975" xr:uid="{00000000-0005-0000-0000-000011630000}"/>
    <cellStyle name="Normal 5 2 9 3 3" xfId="25976" xr:uid="{00000000-0005-0000-0000-000012630000}"/>
    <cellStyle name="Normal 5 2 9 4" xfId="25977" xr:uid="{00000000-0005-0000-0000-000013630000}"/>
    <cellStyle name="Normal 5 2 9 4 2" xfId="25978" xr:uid="{00000000-0005-0000-0000-000014630000}"/>
    <cellStyle name="Normal 5 2 9 5" xfId="25979" xr:uid="{00000000-0005-0000-0000-000015630000}"/>
    <cellStyle name="Normal 5 2 9 6" xfId="25980" xr:uid="{00000000-0005-0000-0000-000016630000}"/>
    <cellStyle name="Normal 5 2 9 7" xfId="25981" xr:uid="{00000000-0005-0000-0000-000017630000}"/>
    <cellStyle name="Normal 5 2 9 7 2" xfId="25982" xr:uid="{00000000-0005-0000-0000-000018630000}"/>
    <cellStyle name="Normal 5 2 9 8" xfId="25983" xr:uid="{00000000-0005-0000-0000-000019630000}"/>
    <cellStyle name="Normal 5 20" xfId="25984" xr:uid="{00000000-0005-0000-0000-00001A630000}"/>
    <cellStyle name="Normal 5 20 2" xfId="25985" xr:uid="{00000000-0005-0000-0000-00001B630000}"/>
    <cellStyle name="Normal 5 20 2 2" xfId="25986" xr:uid="{00000000-0005-0000-0000-00001C630000}"/>
    <cellStyle name="Normal 5 20 2 2 2" xfId="25987" xr:uid="{00000000-0005-0000-0000-00001D630000}"/>
    <cellStyle name="Normal 5 20 2 2 2 2" xfId="25988" xr:uid="{00000000-0005-0000-0000-00001E630000}"/>
    <cellStyle name="Normal 5 20 2 2 3" xfId="25989" xr:uid="{00000000-0005-0000-0000-00001F630000}"/>
    <cellStyle name="Normal 5 20 2 3" xfId="25990" xr:uid="{00000000-0005-0000-0000-000020630000}"/>
    <cellStyle name="Normal 5 20 2 3 2" xfId="25991" xr:uid="{00000000-0005-0000-0000-000021630000}"/>
    <cellStyle name="Normal 5 20 2 4" xfId="25992" xr:uid="{00000000-0005-0000-0000-000022630000}"/>
    <cellStyle name="Normal 5 20 3" xfId="25993" xr:uid="{00000000-0005-0000-0000-000023630000}"/>
    <cellStyle name="Normal 5 20 3 2" xfId="25994" xr:uid="{00000000-0005-0000-0000-000024630000}"/>
    <cellStyle name="Normal 5 20 3 2 2" xfId="25995" xr:uid="{00000000-0005-0000-0000-000025630000}"/>
    <cellStyle name="Normal 5 20 3 3" xfId="25996" xr:uid="{00000000-0005-0000-0000-000026630000}"/>
    <cellStyle name="Normal 5 20 4" xfId="25997" xr:uid="{00000000-0005-0000-0000-000027630000}"/>
    <cellStyle name="Normal 5 20 4 2" xfId="25998" xr:uid="{00000000-0005-0000-0000-000028630000}"/>
    <cellStyle name="Normal 5 20 5" xfId="25999" xr:uid="{00000000-0005-0000-0000-000029630000}"/>
    <cellStyle name="Normal 5 21" xfId="26000" xr:uid="{00000000-0005-0000-0000-00002A630000}"/>
    <cellStyle name="Normal 5 21 2" xfId="26001" xr:uid="{00000000-0005-0000-0000-00002B630000}"/>
    <cellStyle name="Normal 5 21 2 2" xfId="26002" xr:uid="{00000000-0005-0000-0000-00002C630000}"/>
    <cellStyle name="Normal 5 21 2 2 2" xfId="26003" xr:uid="{00000000-0005-0000-0000-00002D630000}"/>
    <cellStyle name="Normal 5 21 2 2 2 2" xfId="26004" xr:uid="{00000000-0005-0000-0000-00002E630000}"/>
    <cellStyle name="Normal 5 21 2 2 3" xfId="26005" xr:uid="{00000000-0005-0000-0000-00002F630000}"/>
    <cellStyle name="Normal 5 21 2 3" xfId="26006" xr:uid="{00000000-0005-0000-0000-000030630000}"/>
    <cellStyle name="Normal 5 21 2 3 2" xfId="26007" xr:uid="{00000000-0005-0000-0000-000031630000}"/>
    <cellStyle name="Normal 5 21 2 4" xfId="26008" xr:uid="{00000000-0005-0000-0000-000032630000}"/>
    <cellStyle name="Normal 5 21 3" xfId="26009" xr:uid="{00000000-0005-0000-0000-000033630000}"/>
    <cellStyle name="Normal 5 21 3 2" xfId="26010" xr:uid="{00000000-0005-0000-0000-000034630000}"/>
    <cellStyle name="Normal 5 21 3 2 2" xfId="26011" xr:uid="{00000000-0005-0000-0000-000035630000}"/>
    <cellStyle name="Normal 5 21 3 3" xfId="26012" xr:uid="{00000000-0005-0000-0000-000036630000}"/>
    <cellStyle name="Normal 5 21 4" xfId="26013" xr:uid="{00000000-0005-0000-0000-000037630000}"/>
    <cellStyle name="Normal 5 21 4 2" xfId="26014" xr:uid="{00000000-0005-0000-0000-000038630000}"/>
    <cellStyle name="Normal 5 21 5" xfId="26015" xr:uid="{00000000-0005-0000-0000-000039630000}"/>
    <cellStyle name="Normal 5 22" xfId="26016" xr:uid="{00000000-0005-0000-0000-00003A630000}"/>
    <cellStyle name="Normal 5 22 2" xfId="26017" xr:uid="{00000000-0005-0000-0000-00003B630000}"/>
    <cellStyle name="Normal 5 22 2 2" xfId="26018" xr:uid="{00000000-0005-0000-0000-00003C630000}"/>
    <cellStyle name="Normal 5 22 2 2 2" xfId="26019" xr:uid="{00000000-0005-0000-0000-00003D630000}"/>
    <cellStyle name="Normal 5 22 2 2 2 2" xfId="26020" xr:uid="{00000000-0005-0000-0000-00003E630000}"/>
    <cellStyle name="Normal 5 22 2 2 3" xfId="26021" xr:uid="{00000000-0005-0000-0000-00003F630000}"/>
    <cellStyle name="Normal 5 22 2 3" xfId="26022" xr:uid="{00000000-0005-0000-0000-000040630000}"/>
    <cellStyle name="Normal 5 22 2 3 2" xfId="26023" xr:uid="{00000000-0005-0000-0000-000041630000}"/>
    <cellStyle name="Normal 5 22 2 4" xfId="26024" xr:uid="{00000000-0005-0000-0000-000042630000}"/>
    <cellStyle name="Normal 5 22 3" xfId="26025" xr:uid="{00000000-0005-0000-0000-000043630000}"/>
    <cellStyle name="Normal 5 22 3 2" xfId="26026" xr:uid="{00000000-0005-0000-0000-000044630000}"/>
    <cellStyle name="Normal 5 22 3 2 2" xfId="26027" xr:uid="{00000000-0005-0000-0000-000045630000}"/>
    <cellStyle name="Normal 5 22 3 3" xfId="26028" xr:uid="{00000000-0005-0000-0000-000046630000}"/>
    <cellStyle name="Normal 5 22 4" xfId="26029" xr:uid="{00000000-0005-0000-0000-000047630000}"/>
    <cellStyle name="Normal 5 22 4 2" xfId="26030" xr:uid="{00000000-0005-0000-0000-000048630000}"/>
    <cellStyle name="Normal 5 22 5" xfId="26031" xr:uid="{00000000-0005-0000-0000-000049630000}"/>
    <cellStyle name="Normal 5 23" xfId="26032" xr:uid="{00000000-0005-0000-0000-00004A630000}"/>
    <cellStyle name="Normal 5 23 2" xfId="26033" xr:uid="{00000000-0005-0000-0000-00004B630000}"/>
    <cellStyle name="Normal 5 23 2 2" xfId="26034" xr:uid="{00000000-0005-0000-0000-00004C630000}"/>
    <cellStyle name="Normal 5 23 2 2 2" xfId="26035" xr:uid="{00000000-0005-0000-0000-00004D630000}"/>
    <cellStyle name="Normal 5 23 2 2 2 2" xfId="26036" xr:uid="{00000000-0005-0000-0000-00004E630000}"/>
    <cellStyle name="Normal 5 23 2 2 3" xfId="26037" xr:uid="{00000000-0005-0000-0000-00004F630000}"/>
    <cellStyle name="Normal 5 23 2 3" xfId="26038" xr:uid="{00000000-0005-0000-0000-000050630000}"/>
    <cellStyle name="Normal 5 23 2 3 2" xfId="26039" xr:uid="{00000000-0005-0000-0000-000051630000}"/>
    <cellStyle name="Normal 5 23 2 4" xfId="26040" xr:uid="{00000000-0005-0000-0000-000052630000}"/>
    <cellStyle name="Normal 5 23 3" xfId="26041" xr:uid="{00000000-0005-0000-0000-000053630000}"/>
    <cellStyle name="Normal 5 23 3 2" xfId="26042" xr:uid="{00000000-0005-0000-0000-000054630000}"/>
    <cellStyle name="Normal 5 23 3 2 2" xfId="26043" xr:uid="{00000000-0005-0000-0000-000055630000}"/>
    <cellStyle name="Normal 5 23 3 3" xfId="26044" xr:uid="{00000000-0005-0000-0000-000056630000}"/>
    <cellStyle name="Normal 5 23 4" xfId="26045" xr:uid="{00000000-0005-0000-0000-000057630000}"/>
    <cellStyle name="Normal 5 23 4 2" xfId="26046" xr:uid="{00000000-0005-0000-0000-000058630000}"/>
    <cellStyle name="Normal 5 23 5" xfId="26047" xr:uid="{00000000-0005-0000-0000-000059630000}"/>
    <cellStyle name="Normal 5 24" xfId="26048" xr:uid="{00000000-0005-0000-0000-00005A630000}"/>
    <cellStyle name="Normal 5 24 2" xfId="26049" xr:uid="{00000000-0005-0000-0000-00005B630000}"/>
    <cellStyle name="Normal 5 24 2 2" xfId="26050" xr:uid="{00000000-0005-0000-0000-00005C630000}"/>
    <cellStyle name="Normal 5 24 2 2 2" xfId="26051" xr:uid="{00000000-0005-0000-0000-00005D630000}"/>
    <cellStyle name="Normal 5 24 2 2 2 2" xfId="26052" xr:uid="{00000000-0005-0000-0000-00005E630000}"/>
    <cellStyle name="Normal 5 24 2 2 3" xfId="26053" xr:uid="{00000000-0005-0000-0000-00005F630000}"/>
    <cellStyle name="Normal 5 24 2 3" xfId="26054" xr:uid="{00000000-0005-0000-0000-000060630000}"/>
    <cellStyle name="Normal 5 24 2 3 2" xfId="26055" xr:uid="{00000000-0005-0000-0000-000061630000}"/>
    <cellStyle name="Normal 5 24 2 4" xfId="26056" xr:uid="{00000000-0005-0000-0000-000062630000}"/>
    <cellStyle name="Normal 5 24 3" xfId="26057" xr:uid="{00000000-0005-0000-0000-000063630000}"/>
    <cellStyle name="Normal 5 24 3 2" xfId="26058" xr:uid="{00000000-0005-0000-0000-000064630000}"/>
    <cellStyle name="Normal 5 24 3 2 2" xfId="26059" xr:uid="{00000000-0005-0000-0000-000065630000}"/>
    <cellStyle name="Normal 5 24 3 3" xfId="26060" xr:uid="{00000000-0005-0000-0000-000066630000}"/>
    <cellStyle name="Normal 5 24 4" xfId="26061" xr:uid="{00000000-0005-0000-0000-000067630000}"/>
    <cellStyle name="Normal 5 24 4 2" xfId="26062" xr:uid="{00000000-0005-0000-0000-000068630000}"/>
    <cellStyle name="Normal 5 24 5" xfId="26063" xr:uid="{00000000-0005-0000-0000-000069630000}"/>
    <cellStyle name="Normal 5 25" xfId="26064" xr:uid="{00000000-0005-0000-0000-00006A630000}"/>
    <cellStyle name="Normal 5 25 2" xfId="26065" xr:uid="{00000000-0005-0000-0000-00006B630000}"/>
    <cellStyle name="Normal 5 25 2 2" xfId="26066" xr:uid="{00000000-0005-0000-0000-00006C630000}"/>
    <cellStyle name="Normal 5 25 2 2 2" xfId="26067" xr:uid="{00000000-0005-0000-0000-00006D630000}"/>
    <cellStyle name="Normal 5 25 2 3" xfId="26068" xr:uid="{00000000-0005-0000-0000-00006E630000}"/>
    <cellStyle name="Normal 5 25 3" xfId="26069" xr:uid="{00000000-0005-0000-0000-00006F630000}"/>
    <cellStyle name="Normal 5 25 3 2" xfId="26070" xr:uid="{00000000-0005-0000-0000-000070630000}"/>
    <cellStyle name="Normal 5 25 4" xfId="26071" xr:uid="{00000000-0005-0000-0000-000071630000}"/>
    <cellStyle name="Normal 5 26" xfId="26072" xr:uid="{00000000-0005-0000-0000-000072630000}"/>
    <cellStyle name="Normal 5 26 2" xfId="26073" xr:uid="{00000000-0005-0000-0000-000073630000}"/>
    <cellStyle name="Normal 5 26 2 2" xfId="26074" xr:uid="{00000000-0005-0000-0000-000074630000}"/>
    <cellStyle name="Normal 5 26 3" xfId="26075" xr:uid="{00000000-0005-0000-0000-000075630000}"/>
    <cellStyle name="Normal 5 27" xfId="26076" xr:uid="{00000000-0005-0000-0000-000076630000}"/>
    <cellStyle name="Normal 5 27 2" xfId="26077" xr:uid="{00000000-0005-0000-0000-000077630000}"/>
    <cellStyle name="Normal 5 28" xfId="26078" xr:uid="{00000000-0005-0000-0000-000078630000}"/>
    <cellStyle name="Normal 5 29" xfId="26079" xr:uid="{00000000-0005-0000-0000-000079630000}"/>
    <cellStyle name="Normal 5 29 10" xfId="26080" xr:uid="{00000000-0005-0000-0000-00007A630000}"/>
    <cellStyle name="Normal 5 29 2" xfId="26081" xr:uid="{00000000-0005-0000-0000-00007B630000}"/>
    <cellStyle name="Normal 5 29 2 2" xfId="26082" xr:uid="{00000000-0005-0000-0000-00007C630000}"/>
    <cellStyle name="Normal 5 29 2 2 2" xfId="26083" xr:uid="{00000000-0005-0000-0000-00007D630000}"/>
    <cellStyle name="Normal 5 29 2 3" xfId="26084" xr:uid="{00000000-0005-0000-0000-00007E630000}"/>
    <cellStyle name="Normal 5 29 3" xfId="26085" xr:uid="{00000000-0005-0000-0000-00007F630000}"/>
    <cellStyle name="Normal 5 29 3 2" xfId="26086" xr:uid="{00000000-0005-0000-0000-000080630000}"/>
    <cellStyle name="Normal 5 29 3 2 2" xfId="26087" xr:uid="{00000000-0005-0000-0000-000081630000}"/>
    <cellStyle name="Normal 5 29 3 3" xfId="26088" xr:uid="{00000000-0005-0000-0000-000082630000}"/>
    <cellStyle name="Normal 5 29 4" xfId="26089" xr:uid="{00000000-0005-0000-0000-000083630000}"/>
    <cellStyle name="Normal 5 29 4 2" xfId="26090" xr:uid="{00000000-0005-0000-0000-000084630000}"/>
    <cellStyle name="Normal 5 29 4 2 2" xfId="26091" xr:uid="{00000000-0005-0000-0000-000085630000}"/>
    <cellStyle name="Normal 5 29 4 3" xfId="26092" xr:uid="{00000000-0005-0000-0000-000086630000}"/>
    <cellStyle name="Normal 5 29 5" xfId="26093" xr:uid="{00000000-0005-0000-0000-000087630000}"/>
    <cellStyle name="Normal 5 29 5 2" xfId="26094" xr:uid="{00000000-0005-0000-0000-000088630000}"/>
    <cellStyle name="Normal 5 29 5 2 2" xfId="26095" xr:uid="{00000000-0005-0000-0000-000089630000}"/>
    <cellStyle name="Normal 5 29 5 3" xfId="26096" xr:uid="{00000000-0005-0000-0000-00008A630000}"/>
    <cellStyle name="Normal 5 29 6" xfId="26097" xr:uid="{00000000-0005-0000-0000-00008B630000}"/>
    <cellStyle name="Normal 5 29 6 2" xfId="26098" xr:uid="{00000000-0005-0000-0000-00008C630000}"/>
    <cellStyle name="Normal 5 29 6 2 2" xfId="26099" xr:uid="{00000000-0005-0000-0000-00008D630000}"/>
    <cellStyle name="Normal 5 29 6 3" xfId="26100" xr:uid="{00000000-0005-0000-0000-00008E630000}"/>
    <cellStyle name="Normal 5 29 7" xfId="26101" xr:uid="{00000000-0005-0000-0000-00008F630000}"/>
    <cellStyle name="Normal 5 29 7 2" xfId="26102" xr:uid="{00000000-0005-0000-0000-000090630000}"/>
    <cellStyle name="Normal 5 29 7 2 2" xfId="26103" xr:uid="{00000000-0005-0000-0000-000091630000}"/>
    <cellStyle name="Normal 5 29 7 3" xfId="26104" xr:uid="{00000000-0005-0000-0000-000092630000}"/>
    <cellStyle name="Normal 5 29 8" xfId="26105" xr:uid="{00000000-0005-0000-0000-000093630000}"/>
    <cellStyle name="Normal 5 29 8 2" xfId="26106" xr:uid="{00000000-0005-0000-0000-000094630000}"/>
    <cellStyle name="Normal 5 29 8 2 2" xfId="26107" xr:uid="{00000000-0005-0000-0000-000095630000}"/>
    <cellStyle name="Normal 5 29 8 3" xfId="26108" xr:uid="{00000000-0005-0000-0000-000096630000}"/>
    <cellStyle name="Normal 5 29 9" xfId="26109" xr:uid="{00000000-0005-0000-0000-000097630000}"/>
    <cellStyle name="Normal 5 29 9 2" xfId="26110" xr:uid="{00000000-0005-0000-0000-000098630000}"/>
    <cellStyle name="Normal 5 3" xfId="26111" xr:uid="{00000000-0005-0000-0000-000099630000}"/>
    <cellStyle name="Normal 5 3 10" xfId="26112" xr:uid="{00000000-0005-0000-0000-00009A630000}"/>
    <cellStyle name="Normal 5 3 10 2" xfId="26113" xr:uid="{00000000-0005-0000-0000-00009B630000}"/>
    <cellStyle name="Normal 5 3 10 2 2" xfId="26114" xr:uid="{00000000-0005-0000-0000-00009C630000}"/>
    <cellStyle name="Normal 5 3 10 2 2 2" xfId="26115" xr:uid="{00000000-0005-0000-0000-00009D630000}"/>
    <cellStyle name="Normal 5 3 10 2 2 2 2" xfId="26116" xr:uid="{00000000-0005-0000-0000-00009E630000}"/>
    <cellStyle name="Normal 5 3 10 2 2 3" xfId="26117" xr:uid="{00000000-0005-0000-0000-00009F630000}"/>
    <cellStyle name="Normal 5 3 10 2 3" xfId="26118" xr:uid="{00000000-0005-0000-0000-0000A0630000}"/>
    <cellStyle name="Normal 5 3 10 2 3 2" xfId="26119" xr:uid="{00000000-0005-0000-0000-0000A1630000}"/>
    <cellStyle name="Normal 5 3 10 2 4" xfId="26120" xr:uid="{00000000-0005-0000-0000-0000A2630000}"/>
    <cellStyle name="Normal 5 3 10 3" xfId="26121" xr:uid="{00000000-0005-0000-0000-0000A3630000}"/>
    <cellStyle name="Normal 5 3 10 3 2" xfId="26122" xr:uid="{00000000-0005-0000-0000-0000A4630000}"/>
    <cellStyle name="Normal 5 3 10 3 2 2" xfId="26123" xr:uid="{00000000-0005-0000-0000-0000A5630000}"/>
    <cellStyle name="Normal 5 3 10 3 3" xfId="26124" xr:uid="{00000000-0005-0000-0000-0000A6630000}"/>
    <cellStyle name="Normal 5 3 10 4" xfId="26125" xr:uid="{00000000-0005-0000-0000-0000A7630000}"/>
    <cellStyle name="Normal 5 3 10 4 2" xfId="26126" xr:uid="{00000000-0005-0000-0000-0000A8630000}"/>
    <cellStyle name="Normal 5 3 10 5" xfId="26127" xr:uid="{00000000-0005-0000-0000-0000A9630000}"/>
    <cellStyle name="Normal 5 3 11" xfId="26128" xr:uid="{00000000-0005-0000-0000-0000AA630000}"/>
    <cellStyle name="Normal 5 3 11 2" xfId="26129" xr:uid="{00000000-0005-0000-0000-0000AB630000}"/>
    <cellStyle name="Normal 5 3 11 2 2" xfId="26130" xr:uid="{00000000-0005-0000-0000-0000AC630000}"/>
    <cellStyle name="Normal 5 3 11 2 2 2" xfId="26131" xr:uid="{00000000-0005-0000-0000-0000AD630000}"/>
    <cellStyle name="Normal 5 3 11 2 2 2 2" xfId="26132" xr:uid="{00000000-0005-0000-0000-0000AE630000}"/>
    <cellStyle name="Normal 5 3 11 2 2 3" xfId="26133" xr:uid="{00000000-0005-0000-0000-0000AF630000}"/>
    <cellStyle name="Normal 5 3 11 2 3" xfId="26134" xr:uid="{00000000-0005-0000-0000-0000B0630000}"/>
    <cellStyle name="Normal 5 3 11 2 3 2" xfId="26135" xr:uid="{00000000-0005-0000-0000-0000B1630000}"/>
    <cellStyle name="Normal 5 3 11 2 4" xfId="26136" xr:uid="{00000000-0005-0000-0000-0000B2630000}"/>
    <cellStyle name="Normal 5 3 11 3" xfId="26137" xr:uid="{00000000-0005-0000-0000-0000B3630000}"/>
    <cellStyle name="Normal 5 3 11 3 2" xfId="26138" xr:uid="{00000000-0005-0000-0000-0000B4630000}"/>
    <cellStyle name="Normal 5 3 11 3 2 2" xfId="26139" xr:uid="{00000000-0005-0000-0000-0000B5630000}"/>
    <cellStyle name="Normal 5 3 11 3 3" xfId="26140" xr:uid="{00000000-0005-0000-0000-0000B6630000}"/>
    <cellStyle name="Normal 5 3 11 4" xfId="26141" xr:uid="{00000000-0005-0000-0000-0000B7630000}"/>
    <cellStyle name="Normal 5 3 11 4 2" xfId="26142" xr:uid="{00000000-0005-0000-0000-0000B8630000}"/>
    <cellStyle name="Normal 5 3 11 5" xfId="26143" xr:uid="{00000000-0005-0000-0000-0000B9630000}"/>
    <cellStyle name="Normal 5 3 12" xfId="26144" xr:uid="{00000000-0005-0000-0000-0000BA630000}"/>
    <cellStyle name="Normal 5 3 12 2" xfId="26145" xr:uid="{00000000-0005-0000-0000-0000BB630000}"/>
    <cellStyle name="Normal 5 3 12 2 2" xfId="26146" xr:uid="{00000000-0005-0000-0000-0000BC630000}"/>
    <cellStyle name="Normal 5 3 12 2 2 2" xfId="26147" xr:uid="{00000000-0005-0000-0000-0000BD630000}"/>
    <cellStyle name="Normal 5 3 12 2 2 2 2" xfId="26148" xr:uid="{00000000-0005-0000-0000-0000BE630000}"/>
    <cellStyle name="Normal 5 3 12 2 2 3" xfId="26149" xr:uid="{00000000-0005-0000-0000-0000BF630000}"/>
    <cellStyle name="Normal 5 3 12 2 3" xfId="26150" xr:uid="{00000000-0005-0000-0000-0000C0630000}"/>
    <cellStyle name="Normal 5 3 12 2 3 2" xfId="26151" xr:uid="{00000000-0005-0000-0000-0000C1630000}"/>
    <cellStyle name="Normal 5 3 12 2 4" xfId="26152" xr:uid="{00000000-0005-0000-0000-0000C2630000}"/>
    <cellStyle name="Normal 5 3 12 3" xfId="26153" xr:uid="{00000000-0005-0000-0000-0000C3630000}"/>
    <cellStyle name="Normal 5 3 12 3 2" xfId="26154" xr:uid="{00000000-0005-0000-0000-0000C4630000}"/>
    <cellStyle name="Normal 5 3 12 3 2 2" xfId="26155" xr:uid="{00000000-0005-0000-0000-0000C5630000}"/>
    <cellStyle name="Normal 5 3 12 3 3" xfId="26156" xr:uid="{00000000-0005-0000-0000-0000C6630000}"/>
    <cellStyle name="Normal 5 3 12 4" xfId="26157" xr:uid="{00000000-0005-0000-0000-0000C7630000}"/>
    <cellStyle name="Normal 5 3 12 4 2" xfId="26158" xr:uid="{00000000-0005-0000-0000-0000C8630000}"/>
    <cellStyle name="Normal 5 3 12 5" xfId="26159" xr:uid="{00000000-0005-0000-0000-0000C9630000}"/>
    <cellStyle name="Normal 5 3 13" xfId="26160" xr:uid="{00000000-0005-0000-0000-0000CA630000}"/>
    <cellStyle name="Normal 5 3 13 2" xfId="26161" xr:uid="{00000000-0005-0000-0000-0000CB630000}"/>
    <cellStyle name="Normal 5 3 13 2 2" xfId="26162" xr:uid="{00000000-0005-0000-0000-0000CC630000}"/>
    <cellStyle name="Normal 5 3 13 2 2 2" xfId="26163" xr:uid="{00000000-0005-0000-0000-0000CD630000}"/>
    <cellStyle name="Normal 5 3 13 2 2 2 2" xfId="26164" xr:uid="{00000000-0005-0000-0000-0000CE630000}"/>
    <cellStyle name="Normal 5 3 13 2 2 3" xfId="26165" xr:uid="{00000000-0005-0000-0000-0000CF630000}"/>
    <cellStyle name="Normal 5 3 13 2 3" xfId="26166" xr:uid="{00000000-0005-0000-0000-0000D0630000}"/>
    <cellStyle name="Normal 5 3 13 2 3 2" xfId="26167" xr:uid="{00000000-0005-0000-0000-0000D1630000}"/>
    <cellStyle name="Normal 5 3 13 2 4" xfId="26168" xr:uid="{00000000-0005-0000-0000-0000D2630000}"/>
    <cellStyle name="Normal 5 3 13 3" xfId="26169" xr:uid="{00000000-0005-0000-0000-0000D3630000}"/>
    <cellStyle name="Normal 5 3 13 3 2" xfId="26170" xr:uid="{00000000-0005-0000-0000-0000D4630000}"/>
    <cellStyle name="Normal 5 3 13 3 2 2" xfId="26171" xr:uid="{00000000-0005-0000-0000-0000D5630000}"/>
    <cellStyle name="Normal 5 3 13 3 3" xfId="26172" xr:uid="{00000000-0005-0000-0000-0000D6630000}"/>
    <cellStyle name="Normal 5 3 13 4" xfId="26173" xr:uid="{00000000-0005-0000-0000-0000D7630000}"/>
    <cellStyle name="Normal 5 3 13 4 2" xfId="26174" xr:uid="{00000000-0005-0000-0000-0000D8630000}"/>
    <cellStyle name="Normal 5 3 13 5" xfId="26175" xr:uid="{00000000-0005-0000-0000-0000D9630000}"/>
    <cellStyle name="Normal 5 3 14" xfId="26176" xr:uid="{00000000-0005-0000-0000-0000DA630000}"/>
    <cellStyle name="Normal 5 3 14 2" xfId="26177" xr:uid="{00000000-0005-0000-0000-0000DB630000}"/>
    <cellStyle name="Normal 5 3 14 2 2" xfId="26178" xr:uid="{00000000-0005-0000-0000-0000DC630000}"/>
    <cellStyle name="Normal 5 3 14 2 2 2" xfId="26179" xr:uid="{00000000-0005-0000-0000-0000DD630000}"/>
    <cellStyle name="Normal 5 3 14 2 2 2 2" xfId="26180" xr:uid="{00000000-0005-0000-0000-0000DE630000}"/>
    <cellStyle name="Normal 5 3 14 2 2 3" xfId="26181" xr:uid="{00000000-0005-0000-0000-0000DF630000}"/>
    <cellStyle name="Normal 5 3 14 2 3" xfId="26182" xr:uid="{00000000-0005-0000-0000-0000E0630000}"/>
    <cellStyle name="Normal 5 3 14 2 3 2" xfId="26183" xr:uid="{00000000-0005-0000-0000-0000E1630000}"/>
    <cellStyle name="Normal 5 3 14 2 4" xfId="26184" xr:uid="{00000000-0005-0000-0000-0000E2630000}"/>
    <cellStyle name="Normal 5 3 14 3" xfId="26185" xr:uid="{00000000-0005-0000-0000-0000E3630000}"/>
    <cellStyle name="Normal 5 3 14 3 2" xfId="26186" xr:uid="{00000000-0005-0000-0000-0000E4630000}"/>
    <cellStyle name="Normal 5 3 14 3 2 2" xfId="26187" xr:uid="{00000000-0005-0000-0000-0000E5630000}"/>
    <cellStyle name="Normal 5 3 14 3 3" xfId="26188" xr:uid="{00000000-0005-0000-0000-0000E6630000}"/>
    <cellStyle name="Normal 5 3 14 4" xfId="26189" xr:uid="{00000000-0005-0000-0000-0000E7630000}"/>
    <cellStyle name="Normal 5 3 14 4 2" xfId="26190" xr:uid="{00000000-0005-0000-0000-0000E8630000}"/>
    <cellStyle name="Normal 5 3 14 5" xfId="26191" xr:uid="{00000000-0005-0000-0000-0000E9630000}"/>
    <cellStyle name="Normal 5 3 15" xfId="26192" xr:uid="{00000000-0005-0000-0000-0000EA630000}"/>
    <cellStyle name="Normal 5 3 15 2" xfId="26193" xr:uid="{00000000-0005-0000-0000-0000EB630000}"/>
    <cellStyle name="Normal 5 3 15 2 2" xfId="26194" xr:uid="{00000000-0005-0000-0000-0000EC630000}"/>
    <cellStyle name="Normal 5 3 15 2 2 2" xfId="26195" xr:uid="{00000000-0005-0000-0000-0000ED630000}"/>
    <cellStyle name="Normal 5 3 15 2 2 2 2" xfId="26196" xr:uid="{00000000-0005-0000-0000-0000EE630000}"/>
    <cellStyle name="Normal 5 3 15 2 2 3" xfId="26197" xr:uid="{00000000-0005-0000-0000-0000EF630000}"/>
    <cellStyle name="Normal 5 3 15 2 3" xfId="26198" xr:uid="{00000000-0005-0000-0000-0000F0630000}"/>
    <cellStyle name="Normal 5 3 15 2 3 2" xfId="26199" xr:uid="{00000000-0005-0000-0000-0000F1630000}"/>
    <cellStyle name="Normal 5 3 15 2 4" xfId="26200" xr:uid="{00000000-0005-0000-0000-0000F2630000}"/>
    <cellStyle name="Normal 5 3 15 3" xfId="26201" xr:uid="{00000000-0005-0000-0000-0000F3630000}"/>
    <cellStyle name="Normal 5 3 15 3 2" xfId="26202" xr:uid="{00000000-0005-0000-0000-0000F4630000}"/>
    <cellStyle name="Normal 5 3 15 3 2 2" xfId="26203" xr:uid="{00000000-0005-0000-0000-0000F5630000}"/>
    <cellStyle name="Normal 5 3 15 3 3" xfId="26204" xr:uid="{00000000-0005-0000-0000-0000F6630000}"/>
    <cellStyle name="Normal 5 3 15 4" xfId="26205" xr:uid="{00000000-0005-0000-0000-0000F7630000}"/>
    <cellStyle name="Normal 5 3 15 4 2" xfId="26206" xr:uid="{00000000-0005-0000-0000-0000F8630000}"/>
    <cellStyle name="Normal 5 3 15 5" xfId="26207" xr:uid="{00000000-0005-0000-0000-0000F9630000}"/>
    <cellStyle name="Normal 5 3 16" xfId="26208" xr:uid="{00000000-0005-0000-0000-0000FA630000}"/>
    <cellStyle name="Normal 5 3 16 2" xfId="26209" xr:uid="{00000000-0005-0000-0000-0000FB630000}"/>
    <cellStyle name="Normal 5 3 16 2 2" xfId="26210" xr:uid="{00000000-0005-0000-0000-0000FC630000}"/>
    <cellStyle name="Normal 5 3 16 2 2 2" xfId="26211" xr:uid="{00000000-0005-0000-0000-0000FD630000}"/>
    <cellStyle name="Normal 5 3 16 2 2 2 2" xfId="26212" xr:uid="{00000000-0005-0000-0000-0000FE630000}"/>
    <cellStyle name="Normal 5 3 16 2 2 3" xfId="26213" xr:uid="{00000000-0005-0000-0000-0000FF630000}"/>
    <cellStyle name="Normal 5 3 16 2 3" xfId="26214" xr:uid="{00000000-0005-0000-0000-000000640000}"/>
    <cellStyle name="Normal 5 3 16 2 3 2" xfId="26215" xr:uid="{00000000-0005-0000-0000-000001640000}"/>
    <cellStyle name="Normal 5 3 16 2 4" xfId="26216" xr:uid="{00000000-0005-0000-0000-000002640000}"/>
    <cellStyle name="Normal 5 3 16 3" xfId="26217" xr:uid="{00000000-0005-0000-0000-000003640000}"/>
    <cellStyle name="Normal 5 3 16 3 2" xfId="26218" xr:uid="{00000000-0005-0000-0000-000004640000}"/>
    <cellStyle name="Normal 5 3 16 3 2 2" xfId="26219" xr:uid="{00000000-0005-0000-0000-000005640000}"/>
    <cellStyle name="Normal 5 3 16 3 3" xfId="26220" xr:uid="{00000000-0005-0000-0000-000006640000}"/>
    <cellStyle name="Normal 5 3 16 4" xfId="26221" xr:uid="{00000000-0005-0000-0000-000007640000}"/>
    <cellStyle name="Normal 5 3 16 4 2" xfId="26222" xr:uid="{00000000-0005-0000-0000-000008640000}"/>
    <cellStyle name="Normal 5 3 16 5" xfId="26223" xr:uid="{00000000-0005-0000-0000-000009640000}"/>
    <cellStyle name="Normal 5 3 17" xfId="26224" xr:uid="{00000000-0005-0000-0000-00000A640000}"/>
    <cellStyle name="Normal 5 3 17 2" xfId="26225" xr:uid="{00000000-0005-0000-0000-00000B640000}"/>
    <cellStyle name="Normal 5 3 17 2 2" xfId="26226" xr:uid="{00000000-0005-0000-0000-00000C640000}"/>
    <cellStyle name="Normal 5 3 17 2 2 2" xfId="26227" xr:uid="{00000000-0005-0000-0000-00000D640000}"/>
    <cellStyle name="Normal 5 3 17 2 2 2 2" xfId="26228" xr:uid="{00000000-0005-0000-0000-00000E640000}"/>
    <cellStyle name="Normal 5 3 17 2 2 3" xfId="26229" xr:uid="{00000000-0005-0000-0000-00000F640000}"/>
    <cellStyle name="Normal 5 3 17 2 3" xfId="26230" xr:uid="{00000000-0005-0000-0000-000010640000}"/>
    <cellStyle name="Normal 5 3 17 2 3 2" xfId="26231" xr:uid="{00000000-0005-0000-0000-000011640000}"/>
    <cellStyle name="Normal 5 3 17 2 4" xfId="26232" xr:uid="{00000000-0005-0000-0000-000012640000}"/>
    <cellStyle name="Normal 5 3 17 3" xfId="26233" xr:uid="{00000000-0005-0000-0000-000013640000}"/>
    <cellStyle name="Normal 5 3 17 3 2" xfId="26234" xr:uid="{00000000-0005-0000-0000-000014640000}"/>
    <cellStyle name="Normal 5 3 17 3 2 2" xfId="26235" xr:uid="{00000000-0005-0000-0000-000015640000}"/>
    <cellStyle name="Normal 5 3 17 3 3" xfId="26236" xr:uid="{00000000-0005-0000-0000-000016640000}"/>
    <cellStyle name="Normal 5 3 17 4" xfId="26237" xr:uid="{00000000-0005-0000-0000-000017640000}"/>
    <cellStyle name="Normal 5 3 17 4 2" xfId="26238" xr:uid="{00000000-0005-0000-0000-000018640000}"/>
    <cellStyle name="Normal 5 3 17 5" xfId="26239" xr:uid="{00000000-0005-0000-0000-000019640000}"/>
    <cellStyle name="Normal 5 3 18" xfId="26240" xr:uid="{00000000-0005-0000-0000-00001A640000}"/>
    <cellStyle name="Normal 5 3 18 2" xfId="26241" xr:uid="{00000000-0005-0000-0000-00001B640000}"/>
    <cellStyle name="Normal 5 3 18 2 2" xfId="26242" xr:uid="{00000000-0005-0000-0000-00001C640000}"/>
    <cellStyle name="Normal 5 3 18 2 2 2" xfId="26243" xr:uid="{00000000-0005-0000-0000-00001D640000}"/>
    <cellStyle name="Normal 5 3 18 2 2 2 2" xfId="26244" xr:uid="{00000000-0005-0000-0000-00001E640000}"/>
    <cellStyle name="Normal 5 3 18 2 2 3" xfId="26245" xr:uid="{00000000-0005-0000-0000-00001F640000}"/>
    <cellStyle name="Normal 5 3 18 2 3" xfId="26246" xr:uid="{00000000-0005-0000-0000-000020640000}"/>
    <cellStyle name="Normal 5 3 18 2 3 2" xfId="26247" xr:uid="{00000000-0005-0000-0000-000021640000}"/>
    <cellStyle name="Normal 5 3 18 2 4" xfId="26248" xr:uid="{00000000-0005-0000-0000-000022640000}"/>
    <cellStyle name="Normal 5 3 18 3" xfId="26249" xr:uid="{00000000-0005-0000-0000-000023640000}"/>
    <cellStyle name="Normal 5 3 18 3 2" xfId="26250" xr:uid="{00000000-0005-0000-0000-000024640000}"/>
    <cellStyle name="Normal 5 3 18 3 2 2" xfId="26251" xr:uid="{00000000-0005-0000-0000-000025640000}"/>
    <cellStyle name="Normal 5 3 18 3 3" xfId="26252" xr:uid="{00000000-0005-0000-0000-000026640000}"/>
    <cellStyle name="Normal 5 3 18 4" xfId="26253" xr:uid="{00000000-0005-0000-0000-000027640000}"/>
    <cellStyle name="Normal 5 3 18 4 2" xfId="26254" xr:uid="{00000000-0005-0000-0000-000028640000}"/>
    <cellStyle name="Normal 5 3 18 5" xfId="26255" xr:uid="{00000000-0005-0000-0000-000029640000}"/>
    <cellStyle name="Normal 5 3 19" xfId="26256" xr:uid="{00000000-0005-0000-0000-00002A640000}"/>
    <cellStyle name="Normal 5 3 19 2" xfId="26257" xr:uid="{00000000-0005-0000-0000-00002B640000}"/>
    <cellStyle name="Normal 5 3 19 2 2" xfId="26258" xr:uid="{00000000-0005-0000-0000-00002C640000}"/>
    <cellStyle name="Normal 5 3 19 2 2 2" xfId="26259" xr:uid="{00000000-0005-0000-0000-00002D640000}"/>
    <cellStyle name="Normal 5 3 19 2 2 2 2" xfId="26260" xr:uid="{00000000-0005-0000-0000-00002E640000}"/>
    <cellStyle name="Normal 5 3 19 2 2 3" xfId="26261" xr:uid="{00000000-0005-0000-0000-00002F640000}"/>
    <cellStyle name="Normal 5 3 19 2 3" xfId="26262" xr:uid="{00000000-0005-0000-0000-000030640000}"/>
    <cellStyle name="Normal 5 3 19 2 3 2" xfId="26263" xr:uid="{00000000-0005-0000-0000-000031640000}"/>
    <cellStyle name="Normal 5 3 19 2 4" xfId="26264" xr:uid="{00000000-0005-0000-0000-000032640000}"/>
    <cellStyle name="Normal 5 3 19 3" xfId="26265" xr:uid="{00000000-0005-0000-0000-000033640000}"/>
    <cellStyle name="Normal 5 3 19 3 2" xfId="26266" xr:uid="{00000000-0005-0000-0000-000034640000}"/>
    <cellStyle name="Normal 5 3 19 3 2 2" xfId="26267" xr:uid="{00000000-0005-0000-0000-000035640000}"/>
    <cellStyle name="Normal 5 3 19 3 3" xfId="26268" xr:uid="{00000000-0005-0000-0000-000036640000}"/>
    <cellStyle name="Normal 5 3 19 4" xfId="26269" xr:uid="{00000000-0005-0000-0000-000037640000}"/>
    <cellStyle name="Normal 5 3 19 4 2" xfId="26270" xr:uid="{00000000-0005-0000-0000-000038640000}"/>
    <cellStyle name="Normal 5 3 19 5" xfId="26271" xr:uid="{00000000-0005-0000-0000-000039640000}"/>
    <cellStyle name="Normal 5 3 2" xfId="26272" xr:uid="{00000000-0005-0000-0000-00003A640000}"/>
    <cellStyle name="Normal 5 3 2 10" xfId="26273" xr:uid="{00000000-0005-0000-0000-00003B640000}"/>
    <cellStyle name="Normal 5 3 2 10 2" xfId="26274" xr:uid="{00000000-0005-0000-0000-00003C640000}"/>
    <cellStyle name="Normal 5 3 2 10 2 2" xfId="26275" xr:uid="{00000000-0005-0000-0000-00003D640000}"/>
    <cellStyle name="Normal 5 3 2 10 2 2 2" xfId="26276" xr:uid="{00000000-0005-0000-0000-00003E640000}"/>
    <cellStyle name="Normal 5 3 2 10 2 2 2 2" xfId="26277" xr:uid="{00000000-0005-0000-0000-00003F640000}"/>
    <cellStyle name="Normal 5 3 2 10 2 2 3" xfId="26278" xr:uid="{00000000-0005-0000-0000-000040640000}"/>
    <cellStyle name="Normal 5 3 2 10 2 3" xfId="26279" xr:uid="{00000000-0005-0000-0000-000041640000}"/>
    <cellStyle name="Normal 5 3 2 10 2 3 2" xfId="26280" xr:uid="{00000000-0005-0000-0000-000042640000}"/>
    <cellStyle name="Normal 5 3 2 10 2 4" xfId="26281" xr:uid="{00000000-0005-0000-0000-000043640000}"/>
    <cellStyle name="Normal 5 3 2 10 3" xfId="26282" xr:uid="{00000000-0005-0000-0000-000044640000}"/>
    <cellStyle name="Normal 5 3 2 10 3 2" xfId="26283" xr:uid="{00000000-0005-0000-0000-000045640000}"/>
    <cellStyle name="Normal 5 3 2 10 3 2 2" xfId="26284" xr:uid="{00000000-0005-0000-0000-000046640000}"/>
    <cellStyle name="Normal 5 3 2 10 3 3" xfId="26285" xr:uid="{00000000-0005-0000-0000-000047640000}"/>
    <cellStyle name="Normal 5 3 2 10 4" xfId="26286" xr:uid="{00000000-0005-0000-0000-000048640000}"/>
    <cellStyle name="Normal 5 3 2 10 4 2" xfId="26287" xr:uid="{00000000-0005-0000-0000-000049640000}"/>
    <cellStyle name="Normal 5 3 2 10 5" xfId="26288" xr:uid="{00000000-0005-0000-0000-00004A640000}"/>
    <cellStyle name="Normal 5 3 2 11" xfId="26289" xr:uid="{00000000-0005-0000-0000-00004B640000}"/>
    <cellStyle name="Normal 5 3 2 11 2" xfId="26290" xr:uid="{00000000-0005-0000-0000-00004C640000}"/>
    <cellStyle name="Normal 5 3 2 11 2 2" xfId="26291" xr:uid="{00000000-0005-0000-0000-00004D640000}"/>
    <cellStyle name="Normal 5 3 2 11 2 2 2" xfId="26292" xr:uid="{00000000-0005-0000-0000-00004E640000}"/>
    <cellStyle name="Normal 5 3 2 11 2 2 2 2" xfId="26293" xr:uid="{00000000-0005-0000-0000-00004F640000}"/>
    <cellStyle name="Normal 5 3 2 11 2 2 3" xfId="26294" xr:uid="{00000000-0005-0000-0000-000050640000}"/>
    <cellStyle name="Normal 5 3 2 11 2 3" xfId="26295" xr:uid="{00000000-0005-0000-0000-000051640000}"/>
    <cellStyle name="Normal 5 3 2 11 2 3 2" xfId="26296" xr:uid="{00000000-0005-0000-0000-000052640000}"/>
    <cellStyle name="Normal 5 3 2 11 2 4" xfId="26297" xr:uid="{00000000-0005-0000-0000-000053640000}"/>
    <cellStyle name="Normal 5 3 2 11 3" xfId="26298" xr:uid="{00000000-0005-0000-0000-000054640000}"/>
    <cellStyle name="Normal 5 3 2 11 3 2" xfId="26299" xr:uid="{00000000-0005-0000-0000-000055640000}"/>
    <cellStyle name="Normal 5 3 2 11 3 2 2" xfId="26300" xr:uid="{00000000-0005-0000-0000-000056640000}"/>
    <cellStyle name="Normal 5 3 2 11 3 3" xfId="26301" xr:uid="{00000000-0005-0000-0000-000057640000}"/>
    <cellStyle name="Normal 5 3 2 11 4" xfId="26302" xr:uid="{00000000-0005-0000-0000-000058640000}"/>
    <cellStyle name="Normal 5 3 2 11 4 2" xfId="26303" xr:uid="{00000000-0005-0000-0000-000059640000}"/>
    <cellStyle name="Normal 5 3 2 11 5" xfId="26304" xr:uid="{00000000-0005-0000-0000-00005A640000}"/>
    <cellStyle name="Normal 5 3 2 12" xfId="26305" xr:uid="{00000000-0005-0000-0000-00005B640000}"/>
    <cellStyle name="Normal 5 3 2 12 2" xfId="26306" xr:uid="{00000000-0005-0000-0000-00005C640000}"/>
    <cellStyle name="Normal 5 3 2 12 2 2" xfId="26307" xr:uid="{00000000-0005-0000-0000-00005D640000}"/>
    <cellStyle name="Normal 5 3 2 12 2 2 2" xfId="26308" xr:uid="{00000000-0005-0000-0000-00005E640000}"/>
    <cellStyle name="Normal 5 3 2 12 2 2 2 2" xfId="26309" xr:uid="{00000000-0005-0000-0000-00005F640000}"/>
    <cellStyle name="Normal 5 3 2 12 2 2 3" xfId="26310" xr:uid="{00000000-0005-0000-0000-000060640000}"/>
    <cellStyle name="Normal 5 3 2 12 2 3" xfId="26311" xr:uid="{00000000-0005-0000-0000-000061640000}"/>
    <cellStyle name="Normal 5 3 2 12 2 3 2" xfId="26312" xr:uid="{00000000-0005-0000-0000-000062640000}"/>
    <cellStyle name="Normal 5 3 2 12 2 4" xfId="26313" xr:uid="{00000000-0005-0000-0000-000063640000}"/>
    <cellStyle name="Normal 5 3 2 12 3" xfId="26314" xr:uid="{00000000-0005-0000-0000-000064640000}"/>
    <cellStyle name="Normal 5 3 2 12 3 2" xfId="26315" xr:uid="{00000000-0005-0000-0000-000065640000}"/>
    <cellStyle name="Normal 5 3 2 12 3 2 2" xfId="26316" xr:uid="{00000000-0005-0000-0000-000066640000}"/>
    <cellStyle name="Normal 5 3 2 12 3 3" xfId="26317" xr:uid="{00000000-0005-0000-0000-000067640000}"/>
    <cellStyle name="Normal 5 3 2 12 4" xfId="26318" xr:uid="{00000000-0005-0000-0000-000068640000}"/>
    <cellStyle name="Normal 5 3 2 12 4 2" xfId="26319" xr:uid="{00000000-0005-0000-0000-000069640000}"/>
    <cellStyle name="Normal 5 3 2 12 5" xfId="26320" xr:uid="{00000000-0005-0000-0000-00006A640000}"/>
    <cellStyle name="Normal 5 3 2 13" xfId="26321" xr:uid="{00000000-0005-0000-0000-00006B640000}"/>
    <cellStyle name="Normal 5 3 2 13 2" xfId="26322" xr:uid="{00000000-0005-0000-0000-00006C640000}"/>
    <cellStyle name="Normal 5 3 2 13 2 2" xfId="26323" xr:uid="{00000000-0005-0000-0000-00006D640000}"/>
    <cellStyle name="Normal 5 3 2 13 2 2 2" xfId="26324" xr:uid="{00000000-0005-0000-0000-00006E640000}"/>
    <cellStyle name="Normal 5 3 2 13 2 2 2 2" xfId="26325" xr:uid="{00000000-0005-0000-0000-00006F640000}"/>
    <cellStyle name="Normal 5 3 2 13 2 2 3" xfId="26326" xr:uid="{00000000-0005-0000-0000-000070640000}"/>
    <cellStyle name="Normal 5 3 2 13 2 3" xfId="26327" xr:uid="{00000000-0005-0000-0000-000071640000}"/>
    <cellStyle name="Normal 5 3 2 13 2 3 2" xfId="26328" xr:uid="{00000000-0005-0000-0000-000072640000}"/>
    <cellStyle name="Normal 5 3 2 13 2 4" xfId="26329" xr:uid="{00000000-0005-0000-0000-000073640000}"/>
    <cellStyle name="Normal 5 3 2 13 3" xfId="26330" xr:uid="{00000000-0005-0000-0000-000074640000}"/>
    <cellStyle name="Normal 5 3 2 13 3 2" xfId="26331" xr:uid="{00000000-0005-0000-0000-000075640000}"/>
    <cellStyle name="Normal 5 3 2 13 3 2 2" xfId="26332" xr:uid="{00000000-0005-0000-0000-000076640000}"/>
    <cellStyle name="Normal 5 3 2 13 3 3" xfId="26333" xr:uid="{00000000-0005-0000-0000-000077640000}"/>
    <cellStyle name="Normal 5 3 2 13 4" xfId="26334" xr:uid="{00000000-0005-0000-0000-000078640000}"/>
    <cellStyle name="Normal 5 3 2 13 4 2" xfId="26335" xr:uid="{00000000-0005-0000-0000-000079640000}"/>
    <cellStyle name="Normal 5 3 2 13 5" xfId="26336" xr:uid="{00000000-0005-0000-0000-00007A640000}"/>
    <cellStyle name="Normal 5 3 2 14" xfId="26337" xr:uid="{00000000-0005-0000-0000-00007B640000}"/>
    <cellStyle name="Normal 5 3 2 14 2" xfId="26338" xr:uid="{00000000-0005-0000-0000-00007C640000}"/>
    <cellStyle name="Normal 5 3 2 14 2 2" xfId="26339" xr:uid="{00000000-0005-0000-0000-00007D640000}"/>
    <cellStyle name="Normal 5 3 2 14 2 2 2" xfId="26340" xr:uid="{00000000-0005-0000-0000-00007E640000}"/>
    <cellStyle name="Normal 5 3 2 14 2 2 2 2" xfId="26341" xr:uid="{00000000-0005-0000-0000-00007F640000}"/>
    <cellStyle name="Normal 5 3 2 14 2 2 3" xfId="26342" xr:uid="{00000000-0005-0000-0000-000080640000}"/>
    <cellStyle name="Normal 5 3 2 14 2 3" xfId="26343" xr:uid="{00000000-0005-0000-0000-000081640000}"/>
    <cellStyle name="Normal 5 3 2 14 2 3 2" xfId="26344" xr:uid="{00000000-0005-0000-0000-000082640000}"/>
    <cellStyle name="Normal 5 3 2 14 2 4" xfId="26345" xr:uid="{00000000-0005-0000-0000-000083640000}"/>
    <cellStyle name="Normal 5 3 2 14 3" xfId="26346" xr:uid="{00000000-0005-0000-0000-000084640000}"/>
    <cellStyle name="Normal 5 3 2 14 3 2" xfId="26347" xr:uid="{00000000-0005-0000-0000-000085640000}"/>
    <cellStyle name="Normal 5 3 2 14 3 2 2" xfId="26348" xr:uid="{00000000-0005-0000-0000-000086640000}"/>
    <cellStyle name="Normal 5 3 2 14 3 3" xfId="26349" xr:uid="{00000000-0005-0000-0000-000087640000}"/>
    <cellStyle name="Normal 5 3 2 14 4" xfId="26350" xr:uid="{00000000-0005-0000-0000-000088640000}"/>
    <cellStyle name="Normal 5 3 2 14 4 2" xfId="26351" xr:uid="{00000000-0005-0000-0000-000089640000}"/>
    <cellStyle name="Normal 5 3 2 14 5" xfId="26352" xr:uid="{00000000-0005-0000-0000-00008A640000}"/>
    <cellStyle name="Normal 5 3 2 15" xfId="26353" xr:uid="{00000000-0005-0000-0000-00008B640000}"/>
    <cellStyle name="Normal 5 3 2 15 2" xfId="26354" xr:uid="{00000000-0005-0000-0000-00008C640000}"/>
    <cellStyle name="Normal 5 3 2 15 2 2" xfId="26355" xr:uid="{00000000-0005-0000-0000-00008D640000}"/>
    <cellStyle name="Normal 5 3 2 15 2 2 2" xfId="26356" xr:uid="{00000000-0005-0000-0000-00008E640000}"/>
    <cellStyle name="Normal 5 3 2 15 2 2 2 2" xfId="26357" xr:uid="{00000000-0005-0000-0000-00008F640000}"/>
    <cellStyle name="Normal 5 3 2 15 2 2 3" xfId="26358" xr:uid="{00000000-0005-0000-0000-000090640000}"/>
    <cellStyle name="Normal 5 3 2 15 2 3" xfId="26359" xr:uid="{00000000-0005-0000-0000-000091640000}"/>
    <cellStyle name="Normal 5 3 2 15 2 3 2" xfId="26360" xr:uid="{00000000-0005-0000-0000-000092640000}"/>
    <cellStyle name="Normal 5 3 2 15 2 4" xfId="26361" xr:uid="{00000000-0005-0000-0000-000093640000}"/>
    <cellStyle name="Normal 5 3 2 15 3" xfId="26362" xr:uid="{00000000-0005-0000-0000-000094640000}"/>
    <cellStyle name="Normal 5 3 2 15 3 2" xfId="26363" xr:uid="{00000000-0005-0000-0000-000095640000}"/>
    <cellStyle name="Normal 5 3 2 15 3 2 2" xfId="26364" xr:uid="{00000000-0005-0000-0000-000096640000}"/>
    <cellStyle name="Normal 5 3 2 15 3 3" xfId="26365" xr:uid="{00000000-0005-0000-0000-000097640000}"/>
    <cellStyle name="Normal 5 3 2 15 4" xfId="26366" xr:uid="{00000000-0005-0000-0000-000098640000}"/>
    <cellStyle name="Normal 5 3 2 15 4 2" xfId="26367" xr:uid="{00000000-0005-0000-0000-000099640000}"/>
    <cellStyle name="Normal 5 3 2 15 5" xfId="26368" xr:uid="{00000000-0005-0000-0000-00009A640000}"/>
    <cellStyle name="Normal 5 3 2 16" xfId="26369" xr:uid="{00000000-0005-0000-0000-00009B640000}"/>
    <cellStyle name="Normal 5 3 2 16 2" xfId="26370" xr:uid="{00000000-0005-0000-0000-00009C640000}"/>
    <cellStyle name="Normal 5 3 2 16 2 2" xfId="26371" xr:uid="{00000000-0005-0000-0000-00009D640000}"/>
    <cellStyle name="Normal 5 3 2 16 2 2 2" xfId="26372" xr:uid="{00000000-0005-0000-0000-00009E640000}"/>
    <cellStyle name="Normal 5 3 2 16 2 2 2 2" xfId="26373" xr:uid="{00000000-0005-0000-0000-00009F640000}"/>
    <cellStyle name="Normal 5 3 2 16 2 2 3" xfId="26374" xr:uid="{00000000-0005-0000-0000-0000A0640000}"/>
    <cellStyle name="Normal 5 3 2 16 2 3" xfId="26375" xr:uid="{00000000-0005-0000-0000-0000A1640000}"/>
    <cellStyle name="Normal 5 3 2 16 2 3 2" xfId="26376" xr:uid="{00000000-0005-0000-0000-0000A2640000}"/>
    <cellStyle name="Normal 5 3 2 16 2 4" xfId="26377" xr:uid="{00000000-0005-0000-0000-0000A3640000}"/>
    <cellStyle name="Normal 5 3 2 16 3" xfId="26378" xr:uid="{00000000-0005-0000-0000-0000A4640000}"/>
    <cellStyle name="Normal 5 3 2 16 3 2" xfId="26379" xr:uid="{00000000-0005-0000-0000-0000A5640000}"/>
    <cellStyle name="Normal 5 3 2 16 3 2 2" xfId="26380" xr:uid="{00000000-0005-0000-0000-0000A6640000}"/>
    <cellStyle name="Normal 5 3 2 16 3 3" xfId="26381" xr:uid="{00000000-0005-0000-0000-0000A7640000}"/>
    <cellStyle name="Normal 5 3 2 16 4" xfId="26382" xr:uid="{00000000-0005-0000-0000-0000A8640000}"/>
    <cellStyle name="Normal 5 3 2 16 4 2" xfId="26383" xr:uid="{00000000-0005-0000-0000-0000A9640000}"/>
    <cellStyle name="Normal 5 3 2 16 5" xfId="26384" xr:uid="{00000000-0005-0000-0000-0000AA640000}"/>
    <cellStyle name="Normal 5 3 2 17" xfId="26385" xr:uid="{00000000-0005-0000-0000-0000AB640000}"/>
    <cellStyle name="Normal 5 3 2 17 2" xfId="26386" xr:uid="{00000000-0005-0000-0000-0000AC640000}"/>
    <cellStyle name="Normal 5 3 2 17 2 2" xfId="26387" xr:uid="{00000000-0005-0000-0000-0000AD640000}"/>
    <cellStyle name="Normal 5 3 2 17 2 2 2" xfId="26388" xr:uid="{00000000-0005-0000-0000-0000AE640000}"/>
    <cellStyle name="Normal 5 3 2 17 2 2 2 2" xfId="26389" xr:uid="{00000000-0005-0000-0000-0000AF640000}"/>
    <cellStyle name="Normal 5 3 2 17 2 2 3" xfId="26390" xr:uid="{00000000-0005-0000-0000-0000B0640000}"/>
    <cellStyle name="Normal 5 3 2 17 2 3" xfId="26391" xr:uid="{00000000-0005-0000-0000-0000B1640000}"/>
    <cellStyle name="Normal 5 3 2 17 2 3 2" xfId="26392" xr:uid="{00000000-0005-0000-0000-0000B2640000}"/>
    <cellStyle name="Normal 5 3 2 17 2 4" xfId="26393" xr:uid="{00000000-0005-0000-0000-0000B3640000}"/>
    <cellStyle name="Normal 5 3 2 17 3" xfId="26394" xr:uid="{00000000-0005-0000-0000-0000B4640000}"/>
    <cellStyle name="Normal 5 3 2 17 3 2" xfId="26395" xr:uid="{00000000-0005-0000-0000-0000B5640000}"/>
    <cellStyle name="Normal 5 3 2 17 3 2 2" xfId="26396" xr:uid="{00000000-0005-0000-0000-0000B6640000}"/>
    <cellStyle name="Normal 5 3 2 17 3 3" xfId="26397" xr:uid="{00000000-0005-0000-0000-0000B7640000}"/>
    <cellStyle name="Normal 5 3 2 17 4" xfId="26398" xr:uid="{00000000-0005-0000-0000-0000B8640000}"/>
    <cellStyle name="Normal 5 3 2 17 4 2" xfId="26399" xr:uid="{00000000-0005-0000-0000-0000B9640000}"/>
    <cellStyle name="Normal 5 3 2 17 5" xfId="26400" xr:uid="{00000000-0005-0000-0000-0000BA640000}"/>
    <cellStyle name="Normal 5 3 2 18" xfId="26401" xr:uid="{00000000-0005-0000-0000-0000BB640000}"/>
    <cellStyle name="Normal 5 3 2 18 2" xfId="26402" xr:uid="{00000000-0005-0000-0000-0000BC640000}"/>
    <cellStyle name="Normal 5 3 2 18 2 2" xfId="26403" xr:uid="{00000000-0005-0000-0000-0000BD640000}"/>
    <cellStyle name="Normal 5 3 2 18 2 2 2" xfId="26404" xr:uid="{00000000-0005-0000-0000-0000BE640000}"/>
    <cellStyle name="Normal 5 3 2 18 2 2 2 2" xfId="26405" xr:uid="{00000000-0005-0000-0000-0000BF640000}"/>
    <cellStyle name="Normal 5 3 2 18 2 2 3" xfId="26406" xr:uid="{00000000-0005-0000-0000-0000C0640000}"/>
    <cellStyle name="Normal 5 3 2 18 2 3" xfId="26407" xr:uid="{00000000-0005-0000-0000-0000C1640000}"/>
    <cellStyle name="Normal 5 3 2 18 2 3 2" xfId="26408" xr:uid="{00000000-0005-0000-0000-0000C2640000}"/>
    <cellStyle name="Normal 5 3 2 18 2 4" xfId="26409" xr:uid="{00000000-0005-0000-0000-0000C3640000}"/>
    <cellStyle name="Normal 5 3 2 18 3" xfId="26410" xr:uid="{00000000-0005-0000-0000-0000C4640000}"/>
    <cellStyle name="Normal 5 3 2 18 3 2" xfId="26411" xr:uid="{00000000-0005-0000-0000-0000C5640000}"/>
    <cellStyle name="Normal 5 3 2 18 3 2 2" xfId="26412" xr:uid="{00000000-0005-0000-0000-0000C6640000}"/>
    <cellStyle name="Normal 5 3 2 18 3 3" xfId="26413" xr:uid="{00000000-0005-0000-0000-0000C7640000}"/>
    <cellStyle name="Normal 5 3 2 18 4" xfId="26414" xr:uid="{00000000-0005-0000-0000-0000C8640000}"/>
    <cellStyle name="Normal 5 3 2 18 4 2" xfId="26415" xr:uid="{00000000-0005-0000-0000-0000C9640000}"/>
    <cellStyle name="Normal 5 3 2 18 5" xfId="26416" xr:uid="{00000000-0005-0000-0000-0000CA640000}"/>
    <cellStyle name="Normal 5 3 2 19" xfId="26417" xr:uid="{00000000-0005-0000-0000-0000CB640000}"/>
    <cellStyle name="Normal 5 3 2 19 2" xfId="26418" xr:uid="{00000000-0005-0000-0000-0000CC640000}"/>
    <cellStyle name="Normal 5 3 2 19 2 2" xfId="26419" xr:uid="{00000000-0005-0000-0000-0000CD640000}"/>
    <cellStyle name="Normal 5 3 2 19 2 2 2" xfId="26420" xr:uid="{00000000-0005-0000-0000-0000CE640000}"/>
    <cellStyle name="Normal 5 3 2 19 2 2 2 2" xfId="26421" xr:uid="{00000000-0005-0000-0000-0000CF640000}"/>
    <cellStyle name="Normal 5 3 2 19 2 2 3" xfId="26422" xr:uid="{00000000-0005-0000-0000-0000D0640000}"/>
    <cellStyle name="Normal 5 3 2 19 2 3" xfId="26423" xr:uid="{00000000-0005-0000-0000-0000D1640000}"/>
    <cellStyle name="Normal 5 3 2 19 2 3 2" xfId="26424" xr:uid="{00000000-0005-0000-0000-0000D2640000}"/>
    <cellStyle name="Normal 5 3 2 19 2 4" xfId="26425" xr:uid="{00000000-0005-0000-0000-0000D3640000}"/>
    <cellStyle name="Normal 5 3 2 19 3" xfId="26426" xr:uid="{00000000-0005-0000-0000-0000D4640000}"/>
    <cellStyle name="Normal 5 3 2 19 3 2" xfId="26427" xr:uid="{00000000-0005-0000-0000-0000D5640000}"/>
    <cellStyle name="Normal 5 3 2 19 3 2 2" xfId="26428" xr:uid="{00000000-0005-0000-0000-0000D6640000}"/>
    <cellStyle name="Normal 5 3 2 19 3 3" xfId="26429" xr:uid="{00000000-0005-0000-0000-0000D7640000}"/>
    <cellStyle name="Normal 5 3 2 19 4" xfId="26430" xr:uid="{00000000-0005-0000-0000-0000D8640000}"/>
    <cellStyle name="Normal 5 3 2 19 4 2" xfId="26431" xr:uid="{00000000-0005-0000-0000-0000D9640000}"/>
    <cellStyle name="Normal 5 3 2 19 5" xfId="26432" xr:uid="{00000000-0005-0000-0000-0000DA640000}"/>
    <cellStyle name="Normal 5 3 2 2" xfId="26433" xr:uid="{00000000-0005-0000-0000-0000DB640000}"/>
    <cellStyle name="Normal 5 3 2 2 2" xfId="26434" xr:uid="{00000000-0005-0000-0000-0000DC640000}"/>
    <cellStyle name="Normal 5 3 2 2 2 2" xfId="26435" xr:uid="{00000000-0005-0000-0000-0000DD640000}"/>
    <cellStyle name="Normal 5 3 2 2 2 2 2" xfId="26436" xr:uid="{00000000-0005-0000-0000-0000DE640000}"/>
    <cellStyle name="Normal 5 3 2 2 2 2 2 2" xfId="26437" xr:uid="{00000000-0005-0000-0000-0000DF640000}"/>
    <cellStyle name="Normal 5 3 2 2 2 2 3" xfId="26438" xr:uid="{00000000-0005-0000-0000-0000E0640000}"/>
    <cellStyle name="Normal 5 3 2 2 2 3" xfId="26439" xr:uid="{00000000-0005-0000-0000-0000E1640000}"/>
    <cellStyle name="Normal 5 3 2 2 2 3 2" xfId="26440" xr:uid="{00000000-0005-0000-0000-0000E2640000}"/>
    <cellStyle name="Normal 5 3 2 2 2 4" xfId="26441" xr:uid="{00000000-0005-0000-0000-0000E3640000}"/>
    <cellStyle name="Normal 5 3 2 2 3" xfId="26442" xr:uid="{00000000-0005-0000-0000-0000E4640000}"/>
    <cellStyle name="Normal 5 3 2 2 3 2" xfId="26443" xr:uid="{00000000-0005-0000-0000-0000E5640000}"/>
    <cellStyle name="Normal 5 3 2 2 3 2 2" xfId="26444" xr:uid="{00000000-0005-0000-0000-0000E6640000}"/>
    <cellStyle name="Normal 5 3 2 2 3 3" xfId="26445" xr:uid="{00000000-0005-0000-0000-0000E7640000}"/>
    <cellStyle name="Normal 5 3 2 2 4" xfId="26446" xr:uid="{00000000-0005-0000-0000-0000E8640000}"/>
    <cellStyle name="Normal 5 3 2 2 4 2" xfId="26447" xr:uid="{00000000-0005-0000-0000-0000E9640000}"/>
    <cellStyle name="Normal 5 3 2 2 5" xfId="26448" xr:uid="{00000000-0005-0000-0000-0000EA640000}"/>
    <cellStyle name="Normal 5 3 2 2 6" xfId="26449" xr:uid="{00000000-0005-0000-0000-0000EB640000}"/>
    <cellStyle name="Normal 5 3 2 2 7" xfId="26450" xr:uid="{00000000-0005-0000-0000-0000EC640000}"/>
    <cellStyle name="Normal 5 3 2 2 7 2" xfId="26451" xr:uid="{00000000-0005-0000-0000-0000ED640000}"/>
    <cellStyle name="Normal 5 3 2 2 8" xfId="26452" xr:uid="{00000000-0005-0000-0000-0000EE640000}"/>
    <cellStyle name="Normal 5 3 2 20" xfId="26453" xr:uid="{00000000-0005-0000-0000-0000EF640000}"/>
    <cellStyle name="Normal 5 3 2 20 2" xfId="26454" xr:uid="{00000000-0005-0000-0000-0000F0640000}"/>
    <cellStyle name="Normal 5 3 2 20 2 2" xfId="26455" xr:uid="{00000000-0005-0000-0000-0000F1640000}"/>
    <cellStyle name="Normal 5 3 2 20 2 2 2" xfId="26456" xr:uid="{00000000-0005-0000-0000-0000F2640000}"/>
    <cellStyle name="Normal 5 3 2 20 2 2 2 2" xfId="26457" xr:uid="{00000000-0005-0000-0000-0000F3640000}"/>
    <cellStyle name="Normal 5 3 2 20 2 2 3" xfId="26458" xr:uid="{00000000-0005-0000-0000-0000F4640000}"/>
    <cellStyle name="Normal 5 3 2 20 2 3" xfId="26459" xr:uid="{00000000-0005-0000-0000-0000F5640000}"/>
    <cellStyle name="Normal 5 3 2 20 2 3 2" xfId="26460" xr:uid="{00000000-0005-0000-0000-0000F6640000}"/>
    <cellStyle name="Normal 5 3 2 20 2 4" xfId="26461" xr:uid="{00000000-0005-0000-0000-0000F7640000}"/>
    <cellStyle name="Normal 5 3 2 20 3" xfId="26462" xr:uid="{00000000-0005-0000-0000-0000F8640000}"/>
    <cellStyle name="Normal 5 3 2 20 3 2" xfId="26463" xr:uid="{00000000-0005-0000-0000-0000F9640000}"/>
    <cellStyle name="Normal 5 3 2 20 3 2 2" xfId="26464" xr:uid="{00000000-0005-0000-0000-0000FA640000}"/>
    <cellStyle name="Normal 5 3 2 20 3 3" xfId="26465" xr:uid="{00000000-0005-0000-0000-0000FB640000}"/>
    <cellStyle name="Normal 5 3 2 20 4" xfId="26466" xr:uid="{00000000-0005-0000-0000-0000FC640000}"/>
    <cellStyle name="Normal 5 3 2 20 4 2" xfId="26467" xr:uid="{00000000-0005-0000-0000-0000FD640000}"/>
    <cellStyle name="Normal 5 3 2 20 5" xfId="26468" xr:uid="{00000000-0005-0000-0000-0000FE640000}"/>
    <cellStyle name="Normal 5 3 2 21" xfId="26469" xr:uid="{00000000-0005-0000-0000-0000FF640000}"/>
    <cellStyle name="Normal 5 3 2 21 2" xfId="26470" xr:uid="{00000000-0005-0000-0000-000000650000}"/>
    <cellStyle name="Normal 5 3 2 21 2 2" xfId="26471" xr:uid="{00000000-0005-0000-0000-000001650000}"/>
    <cellStyle name="Normal 5 3 2 21 2 2 2" xfId="26472" xr:uid="{00000000-0005-0000-0000-000002650000}"/>
    <cellStyle name="Normal 5 3 2 21 2 3" xfId="26473" xr:uid="{00000000-0005-0000-0000-000003650000}"/>
    <cellStyle name="Normal 5 3 2 21 3" xfId="26474" xr:uid="{00000000-0005-0000-0000-000004650000}"/>
    <cellStyle name="Normal 5 3 2 21 3 2" xfId="26475" xr:uid="{00000000-0005-0000-0000-000005650000}"/>
    <cellStyle name="Normal 5 3 2 21 4" xfId="26476" xr:uid="{00000000-0005-0000-0000-000006650000}"/>
    <cellStyle name="Normal 5 3 2 22" xfId="26477" xr:uid="{00000000-0005-0000-0000-000007650000}"/>
    <cellStyle name="Normal 5 3 2 22 2" xfId="26478" xr:uid="{00000000-0005-0000-0000-000008650000}"/>
    <cellStyle name="Normal 5 3 2 22 2 2" xfId="26479" xr:uid="{00000000-0005-0000-0000-000009650000}"/>
    <cellStyle name="Normal 5 3 2 22 3" xfId="26480" xr:uid="{00000000-0005-0000-0000-00000A650000}"/>
    <cellStyle name="Normal 5 3 2 23" xfId="26481" xr:uid="{00000000-0005-0000-0000-00000B650000}"/>
    <cellStyle name="Normal 5 3 2 23 2" xfId="26482" xr:uid="{00000000-0005-0000-0000-00000C650000}"/>
    <cellStyle name="Normal 5 3 2 24" xfId="26483" xr:uid="{00000000-0005-0000-0000-00000D650000}"/>
    <cellStyle name="Normal 5 3 2 25" xfId="26484" xr:uid="{00000000-0005-0000-0000-00000E650000}"/>
    <cellStyle name="Normal 5 3 2 26" xfId="26485" xr:uid="{00000000-0005-0000-0000-00000F650000}"/>
    <cellStyle name="Normal 5 3 2 26 2" xfId="26486" xr:uid="{00000000-0005-0000-0000-000010650000}"/>
    <cellStyle name="Normal 5 3 2 27" xfId="26487" xr:uid="{00000000-0005-0000-0000-000011650000}"/>
    <cellStyle name="Normal 5 3 2 28" xfId="26488" xr:uid="{00000000-0005-0000-0000-000012650000}"/>
    <cellStyle name="Normal 5 3 2 3" xfId="26489" xr:uid="{00000000-0005-0000-0000-000013650000}"/>
    <cellStyle name="Normal 5 3 2 3 2" xfId="26490" xr:uid="{00000000-0005-0000-0000-000014650000}"/>
    <cellStyle name="Normal 5 3 2 3 2 2" xfId="26491" xr:uid="{00000000-0005-0000-0000-000015650000}"/>
    <cellStyle name="Normal 5 3 2 3 2 2 2" xfId="26492" xr:uid="{00000000-0005-0000-0000-000016650000}"/>
    <cellStyle name="Normal 5 3 2 3 2 2 2 2" xfId="26493" xr:uid="{00000000-0005-0000-0000-000017650000}"/>
    <cellStyle name="Normal 5 3 2 3 2 2 3" xfId="26494" xr:uid="{00000000-0005-0000-0000-000018650000}"/>
    <cellStyle name="Normal 5 3 2 3 2 3" xfId="26495" xr:uid="{00000000-0005-0000-0000-000019650000}"/>
    <cellStyle name="Normal 5 3 2 3 2 3 2" xfId="26496" xr:uid="{00000000-0005-0000-0000-00001A650000}"/>
    <cellStyle name="Normal 5 3 2 3 2 4" xfId="26497" xr:uid="{00000000-0005-0000-0000-00001B650000}"/>
    <cellStyle name="Normal 5 3 2 3 3" xfId="26498" xr:uid="{00000000-0005-0000-0000-00001C650000}"/>
    <cellStyle name="Normal 5 3 2 3 3 2" xfId="26499" xr:uid="{00000000-0005-0000-0000-00001D650000}"/>
    <cellStyle name="Normal 5 3 2 3 3 2 2" xfId="26500" xr:uid="{00000000-0005-0000-0000-00001E650000}"/>
    <cellStyle name="Normal 5 3 2 3 3 3" xfId="26501" xr:uid="{00000000-0005-0000-0000-00001F650000}"/>
    <cellStyle name="Normal 5 3 2 3 4" xfId="26502" xr:uid="{00000000-0005-0000-0000-000020650000}"/>
    <cellStyle name="Normal 5 3 2 3 4 2" xfId="26503" xr:uid="{00000000-0005-0000-0000-000021650000}"/>
    <cellStyle name="Normal 5 3 2 3 5" xfId="26504" xr:uid="{00000000-0005-0000-0000-000022650000}"/>
    <cellStyle name="Normal 5 3 2 4" xfId="26505" xr:uid="{00000000-0005-0000-0000-000023650000}"/>
    <cellStyle name="Normal 5 3 2 4 2" xfId="26506" xr:uid="{00000000-0005-0000-0000-000024650000}"/>
    <cellStyle name="Normal 5 3 2 4 2 2" xfId="26507" xr:uid="{00000000-0005-0000-0000-000025650000}"/>
    <cellStyle name="Normal 5 3 2 4 2 2 2" xfId="26508" xr:uid="{00000000-0005-0000-0000-000026650000}"/>
    <cellStyle name="Normal 5 3 2 4 2 2 2 2" xfId="26509" xr:uid="{00000000-0005-0000-0000-000027650000}"/>
    <cellStyle name="Normal 5 3 2 4 2 2 3" xfId="26510" xr:uid="{00000000-0005-0000-0000-000028650000}"/>
    <cellStyle name="Normal 5 3 2 4 2 3" xfId="26511" xr:uid="{00000000-0005-0000-0000-000029650000}"/>
    <cellStyle name="Normal 5 3 2 4 2 3 2" xfId="26512" xr:uid="{00000000-0005-0000-0000-00002A650000}"/>
    <cellStyle name="Normal 5 3 2 4 2 4" xfId="26513" xr:uid="{00000000-0005-0000-0000-00002B650000}"/>
    <cellStyle name="Normal 5 3 2 4 3" xfId="26514" xr:uid="{00000000-0005-0000-0000-00002C650000}"/>
    <cellStyle name="Normal 5 3 2 4 3 2" xfId="26515" xr:uid="{00000000-0005-0000-0000-00002D650000}"/>
    <cellStyle name="Normal 5 3 2 4 3 2 2" xfId="26516" xr:uid="{00000000-0005-0000-0000-00002E650000}"/>
    <cellStyle name="Normal 5 3 2 4 3 3" xfId="26517" xr:uid="{00000000-0005-0000-0000-00002F650000}"/>
    <cellStyle name="Normal 5 3 2 4 4" xfId="26518" xr:uid="{00000000-0005-0000-0000-000030650000}"/>
    <cellStyle name="Normal 5 3 2 4 4 2" xfId="26519" xr:uid="{00000000-0005-0000-0000-000031650000}"/>
    <cellStyle name="Normal 5 3 2 4 5" xfId="26520" xr:uid="{00000000-0005-0000-0000-000032650000}"/>
    <cellStyle name="Normal 5 3 2 5" xfId="26521" xr:uid="{00000000-0005-0000-0000-000033650000}"/>
    <cellStyle name="Normal 5 3 2 5 2" xfId="26522" xr:uid="{00000000-0005-0000-0000-000034650000}"/>
    <cellStyle name="Normal 5 3 2 5 2 2" xfId="26523" xr:uid="{00000000-0005-0000-0000-000035650000}"/>
    <cellStyle name="Normal 5 3 2 5 2 2 2" xfId="26524" xr:uid="{00000000-0005-0000-0000-000036650000}"/>
    <cellStyle name="Normal 5 3 2 5 2 2 2 2" xfId="26525" xr:uid="{00000000-0005-0000-0000-000037650000}"/>
    <cellStyle name="Normal 5 3 2 5 2 2 3" xfId="26526" xr:uid="{00000000-0005-0000-0000-000038650000}"/>
    <cellStyle name="Normal 5 3 2 5 2 3" xfId="26527" xr:uid="{00000000-0005-0000-0000-000039650000}"/>
    <cellStyle name="Normal 5 3 2 5 2 3 2" xfId="26528" xr:uid="{00000000-0005-0000-0000-00003A650000}"/>
    <cellStyle name="Normal 5 3 2 5 2 4" xfId="26529" xr:uid="{00000000-0005-0000-0000-00003B650000}"/>
    <cellStyle name="Normal 5 3 2 5 3" xfId="26530" xr:uid="{00000000-0005-0000-0000-00003C650000}"/>
    <cellStyle name="Normal 5 3 2 5 3 2" xfId="26531" xr:uid="{00000000-0005-0000-0000-00003D650000}"/>
    <cellStyle name="Normal 5 3 2 5 3 2 2" xfId="26532" xr:uid="{00000000-0005-0000-0000-00003E650000}"/>
    <cellStyle name="Normal 5 3 2 5 3 3" xfId="26533" xr:uid="{00000000-0005-0000-0000-00003F650000}"/>
    <cellStyle name="Normal 5 3 2 5 4" xfId="26534" xr:uid="{00000000-0005-0000-0000-000040650000}"/>
    <cellStyle name="Normal 5 3 2 5 4 2" xfId="26535" xr:uid="{00000000-0005-0000-0000-000041650000}"/>
    <cellStyle name="Normal 5 3 2 5 5" xfId="26536" xr:uid="{00000000-0005-0000-0000-000042650000}"/>
    <cellStyle name="Normal 5 3 2 6" xfId="26537" xr:uid="{00000000-0005-0000-0000-000043650000}"/>
    <cellStyle name="Normal 5 3 2 6 2" xfId="26538" xr:uid="{00000000-0005-0000-0000-000044650000}"/>
    <cellStyle name="Normal 5 3 2 6 2 2" xfId="26539" xr:uid="{00000000-0005-0000-0000-000045650000}"/>
    <cellStyle name="Normal 5 3 2 6 2 2 2" xfId="26540" xr:uid="{00000000-0005-0000-0000-000046650000}"/>
    <cellStyle name="Normal 5 3 2 6 2 2 2 2" xfId="26541" xr:uid="{00000000-0005-0000-0000-000047650000}"/>
    <cellStyle name="Normal 5 3 2 6 2 2 3" xfId="26542" xr:uid="{00000000-0005-0000-0000-000048650000}"/>
    <cellStyle name="Normal 5 3 2 6 2 3" xfId="26543" xr:uid="{00000000-0005-0000-0000-000049650000}"/>
    <cellStyle name="Normal 5 3 2 6 2 3 2" xfId="26544" xr:uid="{00000000-0005-0000-0000-00004A650000}"/>
    <cellStyle name="Normal 5 3 2 6 2 4" xfId="26545" xr:uid="{00000000-0005-0000-0000-00004B650000}"/>
    <cellStyle name="Normal 5 3 2 6 3" xfId="26546" xr:uid="{00000000-0005-0000-0000-00004C650000}"/>
    <cellStyle name="Normal 5 3 2 6 3 2" xfId="26547" xr:uid="{00000000-0005-0000-0000-00004D650000}"/>
    <cellStyle name="Normal 5 3 2 6 3 2 2" xfId="26548" xr:uid="{00000000-0005-0000-0000-00004E650000}"/>
    <cellStyle name="Normal 5 3 2 6 3 3" xfId="26549" xr:uid="{00000000-0005-0000-0000-00004F650000}"/>
    <cellStyle name="Normal 5 3 2 6 4" xfId="26550" xr:uid="{00000000-0005-0000-0000-000050650000}"/>
    <cellStyle name="Normal 5 3 2 6 4 2" xfId="26551" xr:uid="{00000000-0005-0000-0000-000051650000}"/>
    <cellStyle name="Normal 5 3 2 6 5" xfId="26552" xr:uid="{00000000-0005-0000-0000-000052650000}"/>
    <cellStyle name="Normal 5 3 2 7" xfId="26553" xr:uid="{00000000-0005-0000-0000-000053650000}"/>
    <cellStyle name="Normal 5 3 2 7 2" xfId="26554" xr:uid="{00000000-0005-0000-0000-000054650000}"/>
    <cellStyle name="Normal 5 3 2 7 2 2" xfId="26555" xr:uid="{00000000-0005-0000-0000-000055650000}"/>
    <cellStyle name="Normal 5 3 2 7 2 2 2" xfId="26556" xr:uid="{00000000-0005-0000-0000-000056650000}"/>
    <cellStyle name="Normal 5 3 2 7 2 2 2 2" xfId="26557" xr:uid="{00000000-0005-0000-0000-000057650000}"/>
    <cellStyle name="Normal 5 3 2 7 2 2 3" xfId="26558" xr:uid="{00000000-0005-0000-0000-000058650000}"/>
    <cellStyle name="Normal 5 3 2 7 2 3" xfId="26559" xr:uid="{00000000-0005-0000-0000-000059650000}"/>
    <cellStyle name="Normal 5 3 2 7 2 3 2" xfId="26560" xr:uid="{00000000-0005-0000-0000-00005A650000}"/>
    <cellStyle name="Normal 5 3 2 7 2 4" xfId="26561" xr:uid="{00000000-0005-0000-0000-00005B650000}"/>
    <cellStyle name="Normal 5 3 2 7 3" xfId="26562" xr:uid="{00000000-0005-0000-0000-00005C650000}"/>
    <cellStyle name="Normal 5 3 2 7 3 2" xfId="26563" xr:uid="{00000000-0005-0000-0000-00005D650000}"/>
    <cellStyle name="Normal 5 3 2 7 3 2 2" xfId="26564" xr:uid="{00000000-0005-0000-0000-00005E650000}"/>
    <cellStyle name="Normal 5 3 2 7 3 3" xfId="26565" xr:uid="{00000000-0005-0000-0000-00005F650000}"/>
    <cellStyle name="Normal 5 3 2 7 4" xfId="26566" xr:uid="{00000000-0005-0000-0000-000060650000}"/>
    <cellStyle name="Normal 5 3 2 7 4 2" xfId="26567" xr:uid="{00000000-0005-0000-0000-000061650000}"/>
    <cellStyle name="Normal 5 3 2 7 5" xfId="26568" xr:uid="{00000000-0005-0000-0000-000062650000}"/>
    <cellStyle name="Normal 5 3 2 8" xfId="26569" xr:uid="{00000000-0005-0000-0000-000063650000}"/>
    <cellStyle name="Normal 5 3 2 8 2" xfId="26570" xr:uid="{00000000-0005-0000-0000-000064650000}"/>
    <cellStyle name="Normal 5 3 2 8 2 2" xfId="26571" xr:uid="{00000000-0005-0000-0000-000065650000}"/>
    <cellStyle name="Normal 5 3 2 8 2 2 2" xfId="26572" xr:uid="{00000000-0005-0000-0000-000066650000}"/>
    <cellStyle name="Normal 5 3 2 8 2 2 2 2" xfId="26573" xr:uid="{00000000-0005-0000-0000-000067650000}"/>
    <cellStyle name="Normal 5 3 2 8 2 2 3" xfId="26574" xr:uid="{00000000-0005-0000-0000-000068650000}"/>
    <cellStyle name="Normal 5 3 2 8 2 3" xfId="26575" xr:uid="{00000000-0005-0000-0000-000069650000}"/>
    <cellStyle name="Normal 5 3 2 8 2 3 2" xfId="26576" xr:uid="{00000000-0005-0000-0000-00006A650000}"/>
    <cellStyle name="Normal 5 3 2 8 2 4" xfId="26577" xr:uid="{00000000-0005-0000-0000-00006B650000}"/>
    <cellStyle name="Normal 5 3 2 8 3" xfId="26578" xr:uid="{00000000-0005-0000-0000-00006C650000}"/>
    <cellStyle name="Normal 5 3 2 8 3 2" xfId="26579" xr:uid="{00000000-0005-0000-0000-00006D650000}"/>
    <cellStyle name="Normal 5 3 2 8 3 2 2" xfId="26580" xr:uid="{00000000-0005-0000-0000-00006E650000}"/>
    <cellStyle name="Normal 5 3 2 8 3 3" xfId="26581" xr:uid="{00000000-0005-0000-0000-00006F650000}"/>
    <cellStyle name="Normal 5 3 2 8 4" xfId="26582" xr:uid="{00000000-0005-0000-0000-000070650000}"/>
    <cellStyle name="Normal 5 3 2 8 4 2" xfId="26583" xr:uid="{00000000-0005-0000-0000-000071650000}"/>
    <cellStyle name="Normal 5 3 2 8 5" xfId="26584" xr:uid="{00000000-0005-0000-0000-000072650000}"/>
    <cellStyle name="Normal 5 3 2 9" xfId="26585" xr:uid="{00000000-0005-0000-0000-000073650000}"/>
    <cellStyle name="Normal 5 3 2 9 2" xfId="26586" xr:uid="{00000000-0005-0000-0000-000074650000}"/>
    <cellStyle name="Normal 5 3 2 9 2 2" xfId="26587" xr:uid="{00000000-0005-0000-0000-000075650000}"/>
    <cellStyle name="Normal 5 3 2 9 2 2 2" xfId="26588" xr:uid="{00000000-0005-0000-0000-000076650000}"/>
    <cellStyle name="Normal 5 3 2 9 2 2 2 2" xfId="26589" xr:uid="{00000000-0005-0000-0000-000077650000}"/>
    <cellStyle name="Normal 5 3 2 9 2 2 3" xfId="26590" xr:uid="{00000000-0005-0000-0000-000078650000}"/>
    <cellStyle name="Normal 5 3 2 9 2 3" xfId="26591" xr:uid="{00000000-0005-0000-0000-000079650000}"/>
    <cellStyle name="Normal 5 3 2 9 2 3 2" xfId="26592" xr:uid="{00000000-0005-0000-0000-00007A650000}"/>
    <cellStyle name="Normal 5 3 2 9 2 4" xfId="26593" xr:uid="{00000000-0005-0000-0000-00007B650000}"/>
    <cellStyle name="Normal 5 3 2 9 3" xfId="26594" xr:uid="{00000000-0005-0000-0000-00007C650000}"/>
    <cellStyle name="Normal 5 3 2 9 3 2" xfId="26595" xr:uid="{00000000-0005-0000-0000-00007D650000}"/>
    <cellStyle name="Normal 5 3 2 9 3 2 2" xfId="26596" xr:uid="{00000000-0005-0000-0000-00007E650000}"/>
    <cellStyle name="Normal 5 3 2 9 3 3" xfId="26597" xr:uid="{00000000-0005-0000-0000-00007F650000}"/>
    <cellStyle name="Normal 5 3 2 9 4" xfId="26598" xr:uid="{00000000-0005-0000-0000-000080650000}"/>
    <cellStyle name="Normal 5 3 2 9 4 2" xfId="26599" xr:uid="{00000000-0005-0000-0000-000081650000}"/>
    <cellStyle name="Normal 5 3 2 9 5" xfId="26600" xr:uid="{00000000-0005-0000-0000-000082650000}"/>
    <cellStyle name="Normal 5 3 20" xfId="26601" xr:uid="{00000000-0005-0000-0000-000083650000}"/>
    <cellStyle name="Normal 5 3 20 2" xfId="26602" xr:uid="{00000000-0005-0000-0000-000084650000}"/>
    <cellStyle name="Normal 5 3 20 2 2" xfId="26603" xr:uid="{00000000-0005-0000-0000-000085650000}"/>
    <cellStyle name="Normal 5 3 20 2 2 2" xfId="26604" xr:uid="{00000000-0005-0000-0000-000086650000}"/>
    <cellStyle name="Normal 5 3 20 2 2 2 2" xfId="26605" xr:uid="{00000000-0005-0000-0000-000087650000}"/>
    <cellStyle name="Normal 5 3 20 2 2 3" xfId="26606" xr:uid="{00000000-0005-0000-0000-000088650000}"/>
    <cellStyle name="Normal 5 3 20 2 3" xfId="26607" xr:uid="{00000000-0005-0000-0000-000089650000}"/>
    <cellStyle name="Normal 5 3 20 2 3 2" xfId="26608" xr:uid="{00000000-0005-0000-0000-00008A650000}"/>
    <cellStyle name="Normal 5 3 20 2 4" xfId="26609" xr:uid="{00000000-0005-0000-0000-00008B650000}"/>
    <cellStyle name="Normal 5 3 20 3" xfId="26610" xr:uid="{00000000-0005-0000-0000-00008C650000}"/>
    <cellStyle name="Normal 5 3 20 3 2" xfId="26611" xr:uid="{00000000-0005-0000-0000-00008D650000}"/>
    <cellStyle name="Normal 5 3 20 3 2 2" xfId="26612" xr:uid="{00000000-0005-0000-0000-00008E650000}"/>
    <cellStyle name="Normal 5 3 20 3 3" xfId="26613" xr:uid="{00000000-0005-0000-0000-00008F650000}"/>
    <cellStyle name="Normal 5 3 20 4" xfId="26614" xr:uid="{00000000-0005-0000-0000-000090650000}"/>
    <cellStyle name="Normal 5 3 20 4 2" xfId="26615" xr:uid="{00000000-0005-0000-0000-000091650000}"/>
    <cellStyle name="Normal 5 3 20 5" xfId="26616" xr:uid="{00000000-0005-0000-0000-000092650000}"/>
    <cellStyle name="Normal 5 3 21" xfId="26617" xr:uid="{00000000-0005-0000-0000-000093650000}"/>
    <cellStyle name="Normal 5 3 21 2" xfId="26618" xr:uid="{00000000-0005-0000-0000-000094650000}"/>
    <cellStyle name="Normal 5 3 21 2 2" xfId="26619" xr:uid="{00000000-0005-0000-0000-000095650000}"/>
    <cellStyle name="Normal 5 3 21 2 2 2" xfId="26620" xr:uid="{00000000-0005-0000-0000-000096650000}"/>
    <cellStyle name="Normal 5 3 21 2 2 2 2" xfId="26621" xr:uid="{00000000-0005-0000-0000-000097650000}"/>
    <cellStyle name="Normal 5 3 21 2 2 3" xfId="26622" xr:uid="{00000000-0005-0000-0000-000098650000}"/>
    <cellStyle name="Normal 5 3 21 2 3" xfId="26623" xr:uid="{00000000-0005-0000-0000-000099650000}"/>
    <cellStyle name="Normal 5 3 21 2 3 2" xfId="26624" xr:uid="{00000000-0005-0000-0000-00009A650000}"/>
    <cellStyle name="Normal 5 3 21 2 4" xfId="26625" xr:uid="{00000000-0005-0000-0000-00009B650000}"/>
    <cellStyle name="Normal 5 3 21 3" xfId="26626" xr:uid="{00000000-0005-0000-0000-00009C650000}"/>
    <cellStyle name="Normal 5 3 21 3 2" xfId="26627" xr:uid="{00000000-0005-0000-0000-00009D650000}"/>
    <cellStyle name="Normal 5 3 21 3 2 2" xfId="26628" xr:uid="{00000000-0005-0000-0000-00009E650000}"/>
    <cellStyle name="Normal 5 3 21 3 3" xfId="26629" xr:uid="{00000000-0005-0000-0000-00009F650000}"/>
    <cellStyle name="Normal 5 3 21 4" xfId="26630" xr:uid="{00000000-0005-0000-0000-0000A0650000}"/>
    <cellStyle name="Normal 5 3 21 4 2" xfId="26631" xr:uid="{00000000-0005-0000-0000-0000A1650000}"/>
    <cellStyle name="Normal 5 3 21 5" xfId="26632" xr:uid="{00000000-0005-0000-0000-0000A2650000}"/>
    <cellStyle name="Normal 5 3 22" xfId="26633" xr:uid="{00000000-0005-0000-0000-0000A3650000}"/>
    <cellStyle name="Normal 5 3 22 2" xfId="26634" xr:uid="{00000000-0005-0000-0000-0000A4650000}"/>
    <cellStyle name="Normal 5 3 22 2 2" xfId="26635" xr:uid="{00000000-0005-0000-0000-0000A5650000}"/>
    <cellStyle name="Normal 5 3 22 2 2 2" xfId="26636" xr:uid="{00000000-0005-0000-0000-0000A6650000}"/>
    <cellStyle name="Normal 5 3 22 2 3" xfId="26637" xr:uid="{00000000-0005-0000-0000-0000A7650000}"/>
    <cellStyle name="Normal 5 3 22 3" xfId="26638" xr:uid="{00000000-0005-0000-0000-0000A8650000}"/>
    <cellStyle name="Normal 5 3 22 3 2" xfId="26639" xr:uid="{00000000-0005-0000-0000-0000A9650000}"/>
    <cellStyle name="Normal 5 3 22 4" xfId="26640" xr:uid="{00000000-0005-0000-0000-0000AA650000}"/>
    <cellStyle name="Normal 5 3 23" xfId="26641" xr:uid="{00000000-0005-0000-0000-0000AB650000}"/>
    <cellStyle name="Normal 5 3 23 2" xfId="26642" xr:uid="{00000000-0005-0000-0000-0000AC650000}"/>
    <cellStyle name="Normal 5 3 23 2 2" xfId="26643" xr:uid="{00000000-0005-0000-0000-0000AD650000}"/>
    <cellStyle name="Normal 5 3 23 3" xfId="26644" xr:uid="{00000000-0005-0000-0000-0000AE650000}"/>
    <cellStyle name="Normal 5 3 24" xfId="26645" xr:uid="{00000000-0005-0000-0000-0000AF650000}"/>
    <cellStyle name="Normal 5 3 24 2" xfId="26646" xr:uid="{00000000-0005-0000-0000-0000B0650000}"/>
    <cellStyle name="Normal 5 3 25" xfId="26647" xr:uid="{00000000-0005-0000-0000-0000B1650000}"/>
    <cellStyle name="Normal 5 3 26" xfId="26648" xr:uid="{00000000-0005-0000-0000-0000B2650000}"/>
    <cellStyle name="Normal 5 3 27" xfId="26649" xr:uid="{00000000-0005-0000-0000-0000B3650000}"/>
    <cellStyle name="Normal 5 3 27 2" xfId="26650" xr:uid="{00000000-0005-0000-0000-0000B4650000}"/>
    <cellStyle name="Normal 5 3 28" xfId="26651" xr:uid="{00000000-0005-0000-0000-0000B5650000}"/>
    <cellStyle name="Normal 5 3 29" xfId="26652" xr:uid="{00000000-0005-0000-0000-0000B6650000}"/>
    <cellStyle name="Normal 5 3 3" xfId="26653" xr:uid="{00000000-0005-0000-0000-0000B7650000}"/>
    <cellStyle name="Normal 5 3 3 2" xfId="26654" xr:uid="{00000000-0005-0000-0000-0000B8650000}"/>
    <cellStyle name="Normal 5 3 3 2 2" xfId="26655" xr:uid="{00000000-0005-0000-0000-0000B9650000}"/>
    <cellStyle name="Normal 5 3 3 2 2 2" xfId="26656" xr:uid="{00000000-0005-0000-0000-0000BA650000}"/>
    <cellStyle name="Normal 5 3 3 2 2 2 2" xfId="26657" xr:uid="{00000000-0005-0000-0000-0000BB650000}"/>
    <cellStyle name="Normal 5 3 3 2 2 3" xfId="26658" xr:uid="{00000000-0005-0000-0000-0000BC650000}"/>
    <cellStyle name="Normal 5 3 3 2 3" xfId="26659" xr:uid="{00000000-0005-0000-0000-0000BD650000}"/>
    <cellStyle name="Normal 5 3 3 2 3 2" xfId="26660" xr:uid="{00000000-0005-0000-0000-0000BE650000}"/>
    <cellStyle name="Normal 5 3 3 2 4" xfId="26661" xr:uid="{00000000-0005-0000-0000-0000BF650000}"/>
    <cellStyle name="Normal 5 3 3 2 5" xfId="26662" xr:uid="{00000000-0005-0000-0000-0000C0650000}"/>
    <cellStyle name="Normal 5 3 3 2 6" xfId="26663" xr:uid="{00000000-0005-0000-0000-0000C1650000}"/>
    <cellStyle name="Normal 5 3 3 2 6 2" xfId="26664" xr:uid="{00000000-0005-0000-0000-0000C2650000}"/>
    <cellStyle name="Normal 5 3 3 2 7" xfId="26665" xr:uid="{00000000-0005-0000-0000-0000C3650000}"/>
    <cellStyle name="Normal 5 3 3 3" xfId="26666" xr:uid="{00000000-0005-0000-0000-0000C4650000}"/>
    <cellStyle name="Normal 5 3 3 3 2" xfId="26667" xr:uid="{00000000-0005-0000-0000-0000C5650000}"/>
    <cellStyle name="Normal 5 3 3 3 2 2" xfId="26668" xr:uid="{00000000-0005-0000-0000-0000C6650000}"/>
    <cellStyle name="Normal 5 3 3 3 3" xfId="26669" xr:uid="{00000000-0005-0000-0000-0000C7650000}"/>
    <cellStyle name="Normal 5 3 3 4" xfId="26670" xr:uid="{00000000-0005-0000-0000-0000C8650000}"/>
    <cellStyle name="Normal 5 3 3 4 2" xfId="26671" xr:uid="{00000000-0005-0000-0000-0000C9650000}"/>
    <cellStyle name="Normal 5 3 3 5" xfId="26672" xr:uid="{00000000-0005-0000-0000-0000CA650000}"/>
    <cellStyle name="Normal 5 3 3 6" xfId="26673" xr:uid="{00000000-0005-0000-0000-0000CB650000}"/>
    <cellStyle name="Normal 5 3 3 7" xfId="26674" xr:uid="{00000000-0005-0000-0000-0000CC650000}"/>
    <cellStyle name="Normal 5 3 3 7 2" xfId="26675" xr:uid="{00000000-0005-0000-0000-0000CD650000}"/>
    <cellStyle name="Normal 5 3 3 8" xfId="26676" xr:uid="{00000000-0005-0000-0000-0000CE650000}"/>
    <cellStyle name="Normal 5 3 4" xfId="26677" xr:uid="{00000000-0005-0000-0000-0000CF650000}"/>
    <cellStyle name="Normal 5 3 4 2" xfId="26678" xr:uid="{00000000-0005-0000-0000-0000D0650000}"/>
    <cellStyle name="Normal 5 3 4 2 2" xfId="26679" xr:uid="{00000000-0005-0000-0000-0000D1650000}"/>
    <cellStyle name="Normal 5 3 4 2 2 2" xfId="26680" xr:uid="{00000000-0005-0000-0000-0000D2650000}"/>
    <cellStyle name="Normal 5 3 4 2 2 2 2" xfId="26681" xr:uid="{00000000-0005-0000-0000-0000D3650000}"/>
    <cellStyle name="Normal 5 3 4 2 2 3" xfId="26682" xr:uid="{00000000-0005-0000-0000-0000D4650000}"/>
    <cellStyle name="Normal 5 3 4 2 3" xfId="26683" xr:uid="{00000000-0005-0000-0000-0000D5650000}"/>
    <cellStyle name="Normal 5 3 4 2 3 2" xfId="26684" xr:uid="{00000000-0005-0000-0000-0000D6650000}"/>
    <cellStyle name="Normal 5 3 4 2 4" xfId="26685" xr:uid="{00000000-0005-0000-0000-0000D7650000}"/>
    <cellStyle name="Normal 5 3 4 2 5" xfId="26686" xr:uid="{00000000-0005-0000-0000-0000D8650000}"/>
    <cellStyle name="Normal 5 3 4 2 6" xfId="26687" xr:uid="{00000000-0005-0000-0000-0000D9650000}"/>
    <cellStyle name="Normal 5 3 4 2 6 2" xfId="26688" xr:uid="{00000000-0005-0000-0000-0000DA650000}"/>
    <cellStyle name="Normal 5 3 4 2 7" xfId="26689" xr:uid="{00000000-0005-0000-0000-0000DB650000}"/>
    <cellStyle name="Normal 5 3 4 3" xfId="26690" xr:uid="{00000000-0005-0000-0000-0000DC650000}"/>
    <cellStyle name="Normal 5 3 4 3 2" xfId="26691" xr:uid="{00000000-0005-0000-0000-0000DD650000}"/>
    <cellStyle name="Normal 5 3 4 3 2 2" xfId="26692" xr:uid="{00000000-0005-0000-0000-0000DE650000}"/>
    <cellStyle name="Normal 5 3 4 3 3" xfId="26693" xr:uid="{00000000-0005-0000-0000-0000DF650000}"/>
    <cellStyle name="Normal 5 3 4 4" xfId="26694" xr:uid="{00000000-0005-0000-0000-0000E0650000}"/>
    <cellStyle name="Normal 5 3 4 4 2" xfId="26695" xr:uid="{00000000-0005-0000-0000-0000E1650000}"/>
    <cellStyle name="Normal 5 3 4 5" xfId="26696" xr:uid="{00000000-0005-0000-0000-0000E2650000}"/>
    <cellStyle name="Normal 5 3 4 6" xfId="26697" xr:uid="{00000000-0005-0000-0000-0000E3650000}"/>
    <cellStyle name="Normal 5 3 4 7" xfId="26698" xr:uid="{00000000-0005-0000-0000-0000E4650000}"/>
    <cellStyle name="Normal 5 3 4 7 2" xfId="26699" xr:uid="{00000000-0005-0000-0000-0000E5650000}"/>
    <cellStyle name="Normal 5 3 4 8" xfId="26700" xr:uid="{00000000-0005-0000-0000-0000E6650000}"/>
    <cellStyle name="Normal 5 3 5" xfId="26701" xr:uid="{00000000-0005-0000-0000-0000E7650000}"/>
    <cellStyle name="Normal 5 3 5 2" xfId="26702" xr:uid="{00000000-0005-0000-0000-0000E8650000}"/>
    <cellStyle name="Normal 5 3 5 2 2" xfId="26703" xr:uid="{00000000-0005-0000-0000-0000E9650000}"/>
    <cellStyle name="Normal 5 3 5 2 2 2" xfId="26704" xr:uid="{00000000-0005-0000-0000-0000EA650000}"/>
    <cellStyle name="Normal 5 3 5 2 2 2 2" xfId="26705" xr:uid="{00000000-0005-0000-0000-0000EB650000}"/>
    <cellStyle name="Normal 5 3 5 2 2 3" xfId="26706" xr:uid="{00000000-0005-0000-0000-0000EC650000}"/>
    <cellStyle name="Normal 5 3 5 2 3" xfId="26707" xr:uid="{00000000-0005-0000-0000-0000ED650000}"/>
    <cellStyle name="Normal 5 3 5 2 3 2" xfId="26708" xr:uid="{00000000-0005-0000-0000-0000EE650000}"/>
    <cellStyle name="Normal 5 3 5 2 4" xfId="26709" xr:uid="{00000000-0005-0000-0000-0000EF650000}"/>
    <cellStyle name="Normal 5 3 5 2 5" xfId="26710" xr:uid="{00000000-0005-0000-0000-0000F0650000}"/>
    <cellStyle name="Normal 5 3 5 2 6" xfId="26711" xr:uid="{00000000-0005-0000-0000-0000F1650000}"/>
    <cellStyle name="Normal 5 3 5 2 6 2" xfId="26712" xr:uid="{00000000-0005-0000-0000-0000F2650000}"/>
    <cellStyle name="Normal 5 3 5 2 7" xfId="26713" xr:uid="{00000000-0005-0000-0000-0000F3650000}"/>
    <cellStyle name="Normal 5 3 5 3" xfId="26714" xr:uid="{00000000-0005-0000-0000-0000F4650000}"/>
    <cellStyle name="Normal 5 3 5 3 2" xfId="26715" xr:uid="{00000000-0005-0000-0000-0000F5650000}"/>
    <cellStyle name="Normal 5 3 5 3 2 2" xfId="26716" xr:uid="{00000000-0005-0000-0000-0000F6650000}"/>
    <cellStyle name="Normal 5 3 5 3 3" xfId="26717" xr:uid="{00000000-0005-0000-0000-0000F7650000}"/>
    <cellStyle name="Normal 5 3 5 4" xfId="26718" xr:uid="{00000000-0005-0000-0000-0000F8650000}"/>
    <cellStyle name="Normal 5 3 5 4 2" xfId="26719" xr:uid="{00000000-0005-0000-0000-0000F9650000}"/>
    <cellStyle name="Normal 5 3 5 5" xfId="26720" xr:uid="{00000000-0005-0000-0000-0000FA650000}"/>
    <cellStyle name="Normal 5 3 5 6" xfId="26721" xr:uid="{00000000-0005-0000-0000-0000FB650000}"/>
    <cellStyle name="Normal 5 3 5 7" xfId="26722" xr:uid="{00000000-0005-0000-0000-0000FC650000}"/>
    <cellStyle name="Normal 5 3 5 7 2" xfId="26723" xr:uid="{00000000-0005-0000-0000-0000FD650000}"/>
    <cellStyle name="Normal 5 3 5 8" xfId="26724" xr:uid="{00000000-0005-0000-0000-0000FE650000}"/>
    <cellStyle name="Normal 5 3 6" xfId="26725" xr:uid="{00000000-0005-0000-0000-0000FF650000}"/>
    <cellStyle name="Normal 5 3 6 2" xfId="26726" xr:uid="{00000000-0005-0000-0000-000000660000}"/>
    <cellStyle name="Normal 5 3 6 2 2" xfId="26727" xr:uid="{00000000-0005-0000-0000-000001660000}"/>
    <cellStyle name="Normal 5 3 6 2 2 2" xfId="26728" xr:uid="{00000000-0005-0000-0000-000002660000}"/>
    <cellStyle name="Normal 5 3 6 2 2 2 2" xfId="26729" xr:uid="{00000000-0005-0000-0000-000003660000}"/>
    <cellStyle name="Normal 5 3 6 2 2 3" xfId="26730" xr:uid="{00000000-0005-0000-0000-000004660000}"/>
    <cellStyle name="Normal 5 3 6 2 3" xfId="26731" xr:uid="{00000000-0005-0000-0000-000005660000}"/>
    <cellStyle name="Normal 5 3 6 2 3 2" xfId="26732" xr:uid="{00000000-0005-0000-0000-000006660000}"/>
    <cellStyle name="Normal 5 3 6 2 4" xfId="26733" xr:uid="{00000000-0005-0000-0000-000007660000}"/>
    <cellStyle name="Normal 5 3 6 2 5" xfId="26734" xr:uid="{00000000-0005-0000-0000-000008660000}"/>
    <cellStyle name="Normal 5 3 6 2 6" xfId="26735" xr:uid="{00000000-0005-0000-0000-000009660000}"/>
    <cellStyle name="Normal 5 3 6 2 6 2" xfId="26736" xr:uid="{00000000-0005-0000-0000-00000A660000}"/>
    <cellStyle name="Normal 5 3 6 2 7" xfId="26737" xr:uid="{00000000-0005-0000-0000-00000B660000}"/>
    <cellStyle name="Normal 5 3 6 3" xfId="26738" xr:uid="{00000000-0005-0000-0000-00000C660000}"/>
    <cellStyle name="Normal 5 3 6 3 2" xfId="26739" xr:uid="{00000000-0005-0000-0000-00000D660000}"/>
    <cellStyle name="Normal 5 3 6 3 2 2" xfId="26740" xr:uid="{00000000-0005-0000-0000-00000E660000}"/>
    <cellStyle name="Normal 5 3 6 3 3" xfId="26741" xr:uid="{00000000-0005-0000-0000-00000F660000}"/>
    <cellStyle name="Normal 5 3 6 4" xfId="26742" xr:uid="{00000000-0005-0000-0000-000010660000}"/>
    <cellStyle name="Normal 5 3 6 4 2" xfId="26743" xr:uid="{00000000-0005-0000-0000-000011660000}"/>
    <cellStyle name="Normal 5 3 6 5" xfId="26744" xr:uid="{00000000-0005-0000-0000-000012660000}"/>
    <cellStyle name="Normal 5 3 6 6" xfId="26745" xr:uid="{00000000-0005-0000-0000-000013660000}"/>
    <cellStyle name="Normal 5 3 6 7" xfId="26746" xr:uid="{00000000-0005-0000-0000-000014660000}"/>
    <cellStyle name="Normal 5 3 6 7 2" xfId="26747" xr:uid="{00000000-0005-0000-0000-000015660000}"/>
    <cellStyle name="Normal 5 3 6 8" xfId="26748" xr:uid="{00000000-0005-0000-0000-000016660000}"/>
    <cellStyle name="Normal 5 3 7" xfId="26749" xr:uid="{00000000-0005-0000-0000-000017660000}"/>
    <cellStyle name="Normal 5 3 7 2" xfId="26750" xr:uid="{00000000-0005-0000-0000-000018660000}"/>
    <cellStyle name="Normal 5 3 7 2 2" xfId="26751" xr:uid="{00000000-0005-0000-0000-000019660000}"/>
    <cellStyle name="Normal 5 3 7 2 2 2" xfId="26752" xr:uid="{00000000-0005-0000-0000-00001A660000}"/>
    <cellStyle name="Normal 5 3 7 2 2 2 2" xfId="26753" xr:uid="{00000000-0005-0000-0000-00001B660000}"/>
    <cellStyle name="Normal 5 3 7 2 2 3" xfId="26754" xr:uid="{00000000-0005-0000-0000-00001C660000}"/>
    <cellStyle name="Normal 5 3 7 2 3" xfId="26755" xr:uid="{00000000-0005-0000-0000-00001D660000}"/>
    <cellStyle name="Normal 5 3 7 2 3 2" xfId="26756" xr:uid="{00000000-0005-0000-0000-00001E660000}"/>
    <cellStyle name="Normal 5 3 7 2 4" xfId="26757" xr:uid="{00000000-0005-0000-0000-00001F660000}"/>
    <cellStyle name="Normal 5 3 7 3" xfId="26758" xr:uid="{00000000-0005-0000-0000-000020660000}"/>
    <cellStyle name="Normal 5 3 7 3 2" xfId="26759" xr:uid="{00000000-0005-0000-0000-000021660000}"/>
    <cellStyle name="Normal 5 3 7 3 2 2" xfId="26760" xr:uid="{00000000-0005-0000-0000-000022660000}"/>
    <cellStyle name="Normal 5 3 7 3 3" xfId="26761" xr:uid="{00000000-0005-0000-0000-000023660000}"/>
    <cellStyle name="Normal 5 3 7 4" xfId="26762" xr:uid="{00000000-0005-0000-0000-000024660000}"/>
    <cellStyle name="Normal 5 3 7 4 2" xfId="26763" xr:uid="{00000000-0005-0000-0000-000025660000}"/>
    <cellStyle name="Normal 5 3 7 5" xfId="26764" xr:uid="{00000000-0005-0000-0000-000026660000}"/>
    <cellStyle name="Normal 5 3 7 6" xfId="26765" xr:uid="{00000000-0005-0000-0000-000027660000}"/>
    <cellStyle name="Normal 5 3 7 7" xfId="26766" xr:uid="{00000000-0005-0000-0000-000028660000}"/>
    <cellStyle name="Normal 5 3 7 7 2" xfId="26767" xr:uid="{00000000-0005-0000-0000-000029660000}"/>
    <cellStyle name="Normal 5 3 7 8" xfId="26768" xr:uid="{00000000-0005-0000-0000-00002A660000}"/>
    <cellStyle name="Normal 5 3 8" xfId="26769" xr:uid="{00000000-0005-0000-0000-00002B660000}"/>
    <cellStyle name="Normal 5 3 8 2" xfId="26770" xr:uid="{00000000-0005-0000-0000-00002C660000}"/>
    <cellStyle name="Normal 5 3 8 2 2" xfId="26771" xr:uid="{00000000-0005-0000-0000-00002D660000}"/>
    <cellStyle name="Normal 5 3 8 2 2 2" xfId="26772" xr:uid="{00000000-0005-0000-0000-00002E660000}"/>
    <cellStyle name="Normal 5 3 8 2 2 2 2" xfId="26773" xr:uid="{00000000-0005-0000-0000-00002F660000}"/>
    <cellStyle name="Normal 5 3 8 2 2 3" xfId="26774" xr:uid="{00000000-0005-0000-0000-000030660000}"/>
    <cellStyle name="Normal 5 3 8 2 3" xfId="26775" xr:uid="{00000000-0005-0000-0000-000031660000}"/>
    <cellStyle name="Normal 5 3 8 2 3 2" xfId="26776" xr:uid="{00000000-0005-0000-0000-000032660000}"/>
    <cellStyle name="Normal 5 3 8 2 4" xfId="26777" xr:uid="{00000000-0005-0000-0000-000033660000}"/>
    <cellStyle name="Normal 5 3 8 3" xfId="26778" xr:uid="{00000000-0005-0000-0000-000034660000}"/>
    <cellStyle name="Normal 5 3 8 3 2" xfId="26779" xr:uid="{00000000-0005-0000-0000-000035660000}"/>
    <cellStyle name="Normal 5 3 8 3 2 2" xfId="26780" xr:uid="{00000000-0005-0000-0000-000036660000}"/>
    <cellStyle name="Normal 5 3 8 3 3" xfId="26781" xr:uid="{00000000-0005-0000-0000-000037660000}"/>
    <cellStyle name="Normal 5 3 8 4" xfId="26782" xr:uid="{00000000-0005-0000-0000-000038660000}"/>
    <cellStyle name="Normal 5 3 8 4 2" xfId="26783" xr:uid="{00000000-0005-0000-0000-000039660000}"/>
    <cellStyle name="Normal 5 3 8 5" xfId="26784" xr:uid="{00000000-0005-0000-0000-00003A660000}"/>
    <cellStyle name="Normal 5 3 9" xfId="26785" xr:uid="{00000000-0005-0000-0000-00003B660000}"/>
    <cellStyle name="Normal 5 3 9 2" xfId="26786" xr:uid="{00000000-0005-0000-0000-00003C660000}"/>
    <cellStyle name="Normal 5 3 9 2 2" xfId="26787" xr:uid="{00000000-0005-0000-0000-00003D660000}"/>
    <cellStyle name="Normal 5 3 9 2 2 2" xfId="26788" xr:uid="{00000000-0005-0000-0000-00003E660000}"/>
    <cellStyle name="Normal 5 3 9 2 2 2 2" xfId="26789" xr:uid="{00000000-0005-0000-0000-00003F660000}"/>
    <cellStyle name="Normal 5 3 9 2 2 3" xfId="26790" xr:uid="{00000000-0005-0000-0000-000040660000}"/>
    <cellStyle name="Normal 5 3 9 2 3" xfId="26791" xr:uid="{00000000-0005-0000-0000-000041660000}"/>
    <cellStyle name="Normal 5 3 9 2 3 2" xfId="26792" xr:uid="{00000000-0005-0000-0000-000042660000}"/>
    <cellStyle name="Normal 5 3 9 2 4" xfId="26793" xr:uid="{00000000-0005-0000-0000-000043660000}"/>
    <cellStyle name="Normal 5 3 9 3" xfId="26794" xr:uid="{00000000-0005-0000-0000-000044660000}"/>
    <cellStyle name="Normal 5 3 9 3 2" xfId="26795" xr:uid="{00000000-0005-0000-0000-000045660000}"/>
    <cellStyle name="Normal 5 3 9 3 2 2" xfId="26796" xr:uid="{00000000-0005-0000-0000-000046660000}"/>
    <cellStyle name="Normal 5 3 9 3 3" xfId="26797" xr:uid="{00000000-0005-0000-0000-000047660000}"/>
    <cellStyle name="Normal 5 3 9 4" xfId="26798" xr:uid="{00000000-0005-0000-0000-000048660000}"/>
    <cellStyle name="Normal 5 3 9 4 2" xfId="26799" xr:uid="{00000000-0005-0000-0000-000049660000}"/>
    <cellStyle name="Normal 5 3 9 5" xfId="26800" xr:uid="{00000000-0005-0000-0000-00004A660000}"/>
    <cellStyle name="Normal 5 30" xfId="26801" xr:uid="{00000000-0005-0000-0000-00004B660000}"/>
    <cellStyle name="Normal 5 31" xfId="26802" xr:uid="{00000000-0005-0000-0000-00004C660000}"/>
    <cellStyle name="Normal 5 31 2" xfId="26803" xr:uid="{00000000-0005-0000-0000-00004D660000}"/>
    <cellStyle name="Normal 5 31 2 2" xfId="26804" xr:uid="{00000000-0005-0000-0000-00004E660000}"/>
    <cellStyle name="Normal 5 31 3" xfId="26805" xr:uid="{00000000-0005-0000-0000-00004F660000}"/>
    <cellStyle name="Normal 5 32" xfId="26806" xr:uid="{00000000-0005-0000-0000-000050660000}"/>
    <cellStyle name="Normal 5 32 2" xfId="26807" xr:uid="{00000000-0005-0000-0000-000051660000}"/>
    <cellStyle name="Normal 5 32 2 2" xfId="26808" xr:uid="{00000000-0005-0000-0000-000052660000}"/>
    <cellStyle name="Normal 5 32 3" xfId="26809" xr:uid="{00000000-0005-0000-0000-000053660000}"/>
    <cellStyle name="Normal 5 33" xfId="26810" xr:uid="{00000000-0005-0000-0000-000054660000}"/>
    <cellStyle name="Normal 5 33 2" xfId="26811" xr:uid="{00000000-0005-0000-0000-000055660000}"/>
    <cellStyle name="Normal 5 33 2 2" xfId="26812" xr:uid="{00000000-0005-0000-0000-000056660000}"/>
    <cellStyle name="Normal 5 33 3" xfId="26813" xr:uid="{00000000-0005-0000-0000-000057660000}"/>
    <cellStyle name="Normal 5 34" xfId="26814" xr:uid="{00000000-0005-0000-0000-000058660000}"/>
    <cellStyle name="Normal 5 34 2" xfId="26815" xr:uid="{00000000-0005-0000-0000-000059660000}"/>
    <cellStyle name="Normal 5 34 2 2" xfId="26816" xr:uid="{00000000-0005-0000-0000-00005A660000}"/>
    <cellStyle name="Normal 5 34 3" xfId="26817" xr:uid="{00000000-0005-0000-0000-00005B660000}"/>
    <cellStyle name="Normal 5 35" xfId="26818" xr:uid="{00000000-0005-0000-0000-00005C660000}"/>
    <cellStyle name="Normal 5 35 2" xfId="26819" xr:uid="{00000000-0005-0000-0000-00005D660000}"/>
    <cellStyle name="Normal 5 35 2 2" xfId="26820" xr:uid="{00000000-0005-0000-0000-00005E660000}"/>
    <cellStyle name="Normal 5 35 3" xfId="26821" xr:uid="{00000000-0005-0000-0000-00005F660000}"/>
    <cellStyle name="Normal 5 36" xfId="26822" xr:uid="{00000000-0005-0000-0000-000060660000}"/>
    <cellStyle name="Normal 5 36 2" xfId="26823" xr:uid="{00000000-0005-0000-0000-000061660000}"/>
    <cellStyle name="Normal 5 37" xfId="26824" xr:uid="{00000000-0005-0000-0000-000062660000}"/>
    <cellStyle name="Normal 5 38" xfId="26825" xr:uid="{00000000-0005-0000-0000-000063660000}"/>
    <cellStyle name="Normal 5 4" xfId="26826" xr:uid="{00000000-0005-0000-0000-000064660000}"/>
    <cellStyle name="Normal 5 4 10" xfId="26827" xr:uid="{00000000-0005-0000-0000-000065660000}"/>
    <cellStyle name="Normal 5 4 11" xfId="26828" xr:uid="{00000000-0005-0000-0000-000066660000}"/>
    <cellStyle name="Normal 5 4 2" xfId="26829" xr:uid="{00000000-0005-0000-0000-000067660000}"/>
    <cellStyle name="Normal 5 4 2 2" xfId="26830" xr:uid="{00000000-0005-0000-0000-000068660000}"/>
    <cellStyle name="Normal 5 4 2 2 2" xfId="26831" xr:uid="{00000000-0005-0000-0000-000069660000}"/>
    <cellStyle name="Normal 5 4 2 2 2 2" xfId="26832" xr:uid="{00000000-0005-0000-0000-00006A660000}"/>
    <cellStyle name="Normal 5 4 2 2 3" xfId="26833" xr:uid="{00000000-0005-0000-0000-00006B660000}"/>
    <cellStyle name="Normal 5 4 2 3" xfId="26834" xr:uid="{00000000-0005-0000-0000-00006C660000}"/>
    <cellStyle name="Normal 5 4 2 3 2" xfId="26835" xr:uid="{00000000-0005-0000-0000-00006D660000}"/>
    <cellStyle name="Normal 5 4 2 4" xfId="26836" xr:uid="{00000000-0005-0000-0000-00006E660000}"/>
    <cellStyle name="Normal 5 4 3" xfId="26837" xr:uid="{00000000-0005-0000-0000-00006F660000}"/>
    <cellStyle name="Normal 5 4 3 2" xfId="26838" xr:uid="{00000000-0005-0000-0000-000070660000}"/>
    <cellStyle name="Normal 5 4 3 2 2" xfId="26839" xr:uid="{00000000-0005-0000-0000-000071660000}"/>
    <cellStyle name="Normal 5 4 3 2 2 2" xfId="26840" xr:uid="{00000000-0005-0000-0000-000072660000}"/>
    <cellStyle name="Normal 5 4 3 2 3" xfId="26841" xr:uid="{00000000-0005-0000-0000-000073660000}"/>
    <cellStyle name="Normal 5 4 3 3" xfId="26842" xr:uid="{00000000-0005-0000-0000-000074660000}"/>
    <cellStyle name="Normal 5 4 3 3 2" xfId="26843" xr:uid="{00000000-0005-0000-0000-000075660000}"/>
    <cellStyle name="Normal 5 4 3 4" xfId="26844" xr:uid="{00000000-0005-0000-0000-000076660000}"/>
    <cellStyle name="Normal 5 4 4" xfId="26845" xr:uid="{00000000-0005-0000-0000-000077660000}"/>
    <cellStyle name="Normal 5 4 4 2" xfId="26846" xr:uid="{00000000-0005-0000-0000-000078660000}"/>
    <cellStyle name="Normal 5 4 4 2 2" xfId="26847" xr:uid="{00000000-0005-0000-0000-000079660000}"/>
    <cellStyle name="Normal 5 4 4 2 2 2" xfId="26848" xr:uid="{00000000-0005-0000-0000-00007A660000}"/>
    <cellStyle name="Normal 5 4 4 2 3" xfId="26849" xr:uid="{00000000-0005-0000-0000-00007B660000}"/>
    <cellStyle name="Normal 5 4 4 3" xfId="26850" xr:uid="{00000000-0005-0000-0000-00007C660000}"/>
    <cellStyle name="Normal 5 4 4 3 2" xfId="26851" xr:uid="{00000000-0005-0000-0000-00007D660000}"/>
    <cellStyle name="Normal 5 4 4 4" xfId="26852" xr:uid="{00000000-0005-0000-0000-00007E660000}"/>
    <cellStyle name="Normal 5 4 5" xfId="26853" xr:uid="{00000000-0005-0000-0000-00007F660000}"/>
    <cellStyle name="Normal 5 4 5 2" xfId="26854" xr:uid="{00000000-0005-0000-0000-000080660000}"/>
    <cellStyle name="Normal 5 4 5 2 2" xfId="26855" xr:uid="{00000000-0005-0000-0000-000081660000}"/>
    <cellStyle name="Normal 5 4 5 2 2 2" xfId="26856" xr:uid="{00000000-0005-0000-0000-000082660000}"/>
    <cellStyle name="Normal 5 4 5 2 3" xfId="26857" xr:uid="{00000000-0005-0000-0000-000083660000}"/>
    <cellStyle name="Normal 5 4 5 3" xfId="26858" xr:uid="{00000000-0005-0000-0000-000084660000}"/>
    <cellStyle name="Normal 5 4 5 3 2" xfId="26859" xr:uid="{00000000-0005-0000-0000-000085660000}"/>
    <cellStyle name="Normal 5 4 5 4" xfId="26860" xr:uid="{00000000-0005-0000-0000-000086660000}"/>
    <cellStyle name="Normal 5 4 6" xfId="26861" xr:uid="{00000000-0005-0000-0000-000087660000}"/>
    <cellStyle name="Normal 5 4 6 2" xfId="26862" xr:uid="{00000000-0005-0000-0000-000088660000}"/>
    <cellStyle name="Normal 5 4 6 2 2" xfId="26863" xr:uid="{00000000-0005-0000-0000-000089660000}"/>
    <cellStyle name="Normal 5 4 6 2 2 2" xfId="26864" xr:uid="{00000000-0005-0000-0000-00008A660000}"/>
    <cellStyle name="Normal 5 4 6 2 3" xfId="26865" xr:uid="{00000000-0005-0000-0000-00008B660000}"/>
    <cellStyle name="Normal 5 4 6 3" xfId="26866" xr:uid="{00000000-0005-0000-0000-00008C660000}"/>
    <cellStyle name="Normal 5 4 6 3 2" xfId="26867" xr:uid="{00000000-0005-0000-0000-00008D660000}"/>
    <cellStyle name="Normal 5 4 6 4" xfId="26868" xr:uid="{00000000-0005-0000-0000-00008E660000}"/>
    <cellStyle name="Normal 5 4 7" xfId="26869" xr:uid="{00000000-0005-0000-0000-00008F660000}"/>
    <cellStyle name="Normal 5 4 7 2" xfId="26870" xr:uid="{00000000-0005-0000-0000-000090660000}"/>
    <cellStyle name="Normal 5 4 7 2 2" xfId="26871" xr:uid="{00000000-0005-0000-0000-000091660000}"/>
    <cellStyle name="Normal 5 4 7 3" xfId="26872" xr:uid="{00000000-0005-0000-0000-000092660000}"/>
    <cellStyle name="Normal 5 4 8" xfId="26873" xr:uid="{00000000-0005-0000-0000-000093660000}"/>
    <cellStyle name="Normal 5 4 9" xfId="26874" xr:uid="{00000000-0005-0000-0000-000094660000}"/>
    <cellStyle name="Normal 5 4 9 2" xfId="26875" xr:uid="{00000000-0005-0000-0000-000095660000}"/>
    <cellStyle name="Normal 5 5" xfId="26876" xr:uid="{00000000-0005-0000-0000-000096660000}"/>
    <cellStyle name="Normal 5 5 10" xfId="26877" xr:uid="{00000000-0005-0000-0000-000097660000}"/>
    <cellStyle name="Normal 5 5 10 2" xfId="26878" xr:uid="{00000000-0005-0000-0000-000098660000}"/>
    <cellStyle name="Normal 5 5 10 2 2" xfId="26879" xr:uid="{00000000-0005-0000-0000-000099660000}"/>
    <cellStyle name="Normal 5 5 10 2 2 2" xfId="26880" xr:uid="{00000000-0005-0000-0000-00009A660000}"/>
    <cellStyle name="Normal 5 5 10 2 2 2 2" xfId="26881" xr:uid="{00000000-0005-0000-0000-00009B660000}"/>
    <cellStyle name="Normal 5 5 10 2 2 3" xfId="26882" xr:uid="{00000000-0005-0000-0000-00009C660000}"/>
    <cellStyle name="Normal 5 5 10 2 3" xfId="26883" xr:uid="{00000000-0005-0000-0000-00009D660000}"/>
    <cellStyle name="Normal 5 5 10 2 3 2" xfId="26884" xr:uid="{00000000-0005-0000-0000-00009E660000}"/>
    <cellStyle name="Normal 5 5 10 2 4" xfId="26885" xr:uid="{00000000-0005-0000-0000-00009F660000}"/>
    <cellStyle name="Normal 5 5 10 3" xfId="26886" xr:uid="{00000000-0005-0000-0000-0000A0660000}"/>
    <cellStyle name="Normal 5 5 10 3 2" xfId="26887" xr:uid="{00000000-0005-0000-0000-0000A1660000}"/>
    <cellStyle name="Normal 5 5 10 3 2 2" xfId="26888" xr:uid="{00000000-0005-0000-0000-0000A2660000}"/>
    <cellStyle name="Normal 5 5 10 3 3" xfId="26889" xr:uid="{00000000-0005-0000-0000-0000A3660000}"/>
    <cellStyle name="Normal 5 5 10 4" xfId="26890" xr:uid="{00000000-0005-0000-0000-0000A4660000}"/>
    <cellStyle name="Normal 5 5 10 4 2" xfId="26891" xr:uid="{00000000-0005-0000-0000-0000A5660000}"/>
    <cellStyle name="Normal 5 5 10 5" xfId="26892" xr:uid="{00000000-0005-0000-0000-0000A6660000}"/>
    <cellStyle name="Normal 5 5 11" xfId="26893" xr:uid="{00000000-0005-0000-0000-0000A7660000}"/>
    <cellStyle name="Normal 5 5 11 2" xfId="26894" xr:uid="{00000000-0005-0000-0000-0000A8660000}"/>
    <cellStyle name="Normal 5 5 11 2 2" xfId="26895" xr:uid="{00000000-0005-0000-0000-0000A9660000}"/>
    <cellStyle name="Normal 5 5 11 2 2 2" xfId="26896" xr:uid="{00000000-0005-0000-0000-0000AA660000}"/>
    <cellStyle name="Normal 5 5 11 2 2 2 2" xfId="26897" xr:uid="{00000000-0005-0000-0000-0000AB660000}"/>
    <cellStyle name="Normal 5 5 11 2 2 3" xfId="26898" xr:uid="{00000000-0005-0000-0000-0000AC660000}"/>
    <cellStyle name="Normal 5 5 11 2 3" xfId="26899" xr:uid="{00000000-0005-0000-0000-0000AD660000}"/>
    <cellStyle name="Normal 5 5 11 2 3 2" xfId="26900" xr:uid="{00000000-0005-0000-0000-0000AE660000}"/>
    <cellStyle name="Normal 5 5 11 2 4" xfId="26901" xr:uid="{00000000-0005-0000-0000-0000AF660000}"/>
    <cellStyle name="Normal 5 5 11 3" xfId="26902" xr:uid="{00000000-0005-0000-0000-0000B0660000}"/>
    <cellStyle name="Normal 5 5 11 3 2" xfId="26903" xr:uid="{00000000-0005-0000-0000-0000B1660000}"/>
    <cellStyle name="Normal 5 5 11 3 2 2" xfId="26904" xr:uid="{00000000-0005-0000-0000-0000B2660000}"/>
    <cellStyle name="Normal 5 5 11 3 3" xfId="26905" xr:uid="{00000000-0005-0000-0000-0000B3660000}"/>
    <cellStyle name="Normal 5 5 11 4" xfId="26906" xr:uid="{00000000-0005-0000-0000-0000B4660000}"/>
    <cellStyle name="Normal 5 5 11 4 2" xfId="26907" xr:uid="{00000000-0005-0000-0000-0000B5660000}"/>
    <cellStyle name="Normal 5 5 11 5" xfId="26908" xr:uid="{00000000-0005-0000-0000-0000B6660000}"/>
    <cellStyle name="Normal 5 5 12" xfId="26909" xr:uid="{00000000-0005-0000-0000-0000B7660000}"/>
    <cellStyle name="Normal 5 5 12 2" xfId="26910" xr:uid="{00000000-0005-0000-0000-0000B8660000}"/>
    <cellStyle name="Normal 5 5 12 2 2" xfId="26911" xr:uid="{00000000-0005-0000-0000-0000B9660000}"/>
    <cellStyle name="Normal 5 5 12 2 2 2" xfId="26912" xr:uid="{00000000-0005-0000-0000-0000BA660000}"/>
    <cellStyle name="Normal 5 5 12 2 2 2 2" xfId="26913" xr:uid="{00000000-0005-0000-0000-0000BB660000}"/>
    <cellStyle name="Normal 5 5 12 2 2 3" xfId="26914" xr:uid="{00000000-0005-0000-0000-0000BC660000}"/>
    <cellStyle name="Normal 5 5 12 2 3" xfId="26915" xr:uid="{00000000-0005-0000-0000-0000BD660000}"/>
    <cellStyle name="Normal 5 5 12 2 3 2" xfId="26916" xr:uid="{00000000-0005-0000-0000-0000BE660000}"/>
    <cellStyle name="Normal 5 5 12 2 4" xfId="26917" xr:uid="{00000000-0005-0000-0000-0000BF660000}"/>
    <cellStyle name="Normal 5 5 12 3" xfId="26918" xr:uid="{00000000-0005-0000-0000-0000C0660000}"/>
    <cellStyle name="Normal 5 5 12 3 2" xfId="26919" xr:uid="{00000000-0005-0000-0000-0000C1660000}"/>
    <cellStyle name="Normal 5 5 12 3 2 2" xfId="26920" xr:uid="{00000000-0005-0000-0000-0000C2660000}"/>
    <cellStyle name="Normal 5 5 12 3 3" xfId="26921" xr:uid="{00000000-0005-0000-0000-0000C3660000}"/>
    <cellStyle name="Normal 5 5 12 4" xfId="26922" xr:uid="{00000000-0005-0000-0000-0000C4660000}"/>
    <cellStyle name="Normal 5 5 12 4 2" xfId="26923" xr:uid="{00000000-0005-0000-0000-0000C5660000}"/>
    <cellStyle name="Normal 5 5 12 5" xfId="26924" xr:uid="{00000000-0005-0000-0000-0000C6660000}"/>
    <cellStyle name="Normal 5 5 13" xfId="26925" xr:uid="{00000000-0005-0000-0000-0000C7660000}"/>
    <cellStyle name="Normal 5 5 13 2" xfId="26926" xr:uid="{00000000-0005-0000-0000-0000C8660000}"/>
    <cellStyle name="Normal 5 5 13 2 2" xfId="26927" xr:uid="{00000000-0005-0000-0000-0000C9660000}"/>
    <cellStyle name="Normal 5 5 13 2 2 2" xfId="26928" xr:uid="{00000000-0005-0000-0000-0000CA660000}"/>
    <cellStyle name="Normal 5 5 13 2 2 2 2" xfId="26929" xr:uid="{00000000-0005-0000-0000-0000CB660000}"/>
    <cellStyle name="Normal 5 5 13 2 2 3" xfId="26930" xr:uid="{00000000-0005-0000-0000-0000CC660000}"/>
    <cellStyle name="Normal 5 5 13 2 3" xfId="26931" xr:uid="{00000000-0005-0000-0000-0000CD660000}"/>
    <cellStyle name="Normal 5 5 13 2 3 2" xfId="26932" xr:uid="{00000000-0005-0000-0000-0000CE660000}"/>
    <cellStyle name="Normal 5 5 13 2 4" xfId="26933" xr:uid="{00000000-0005-0000-0000-0000CF660000}"/>
    <cellStyle name="Normal 5 5 13 3" xfId="26934" xr:uid="{00000000-0005-0000-0000-0000D0660000}"/>
    <cellStyle name="Normal 5 5 13 3 2" xfId="26935" xr:uid="{00000000-0005-0000-0000-0000D1660000}"/>
    <cellStyle name="Normal 5 5 13 3 2 2" xfId="26936" xr:uid="{00000000-0005-0000-0000-0000D2660000}"/>
    <cellStyle name="Normal 5 5 13 3 3" xfId="26937" xr:uid="{00000000-0005-0000-0000-0000D3660000}"/>
    <cellStyle name="Normal 5 5 13 4" xfId="26938" xr:uid="{00000000-0005-0000-0000-0000D4660000}"/>
    <cellStyle name="Normal 5 5 13 4 2" xfId="26939" xr:uid="{00000000-0005-0000-0000-0000D5660000}"/>
    <cellStyle name="Normal 5 5 13 5" xfId="26940" xr:uid="{00000000-0005-0000-0000-0000D6660000}"/>
    <cellStyle name="Normal 5 5 14" xfId="26941" xr:uid="{00000000-0005-0000-0000-0000D7660000}"/>
    <cellStyle name="Normal 5 5 14 2" xfId="26942" xr:uid="{00000000-0005-0000-0000-0000D8660000}"/>
    <cellStyle name="Normal 5 5 14 2 2" xfId="26943" xr:uid="{00000000-0005-0000-0000-0000D9660000}"/>
    <cellStyle name="Normal 5 5 14 2 2 2" xfId="26944" xr:uid="{00000000-0005-0000-0000-0000DA660000}"/>
    <cellStyle name="Normal 5 5 14 2 2 2 2" xfId="26945" xr:uid="{00000000-0005-0000-0000-0000DB660000}"/>
    <cellStyle name="Normal 5 5 14 2 2 3" xfId="26946" xr:uid="{00000000-0005-0000-0000-0000DC660000}"/>
    <cellStyle name="Normal 5 5 14 2 3" xfId="26947" xr:uid="{00000000-0005-0000-0000-0000DD660000}"/>
    <cellStyle name="Normal 5 5 14 2 3 2" xfId="26948" xr:uid="{00000000-0005-0000-0000-0000DE660000}"/>
    <cellStyle name="Normal 5 5 14 2 4" xfId="26949" xr:uid="{00000000-0005-0000-0000-0000DF660000}"/>
    <cellStyle name="Normal 5 5 14 3" xfId="26950" xr:uid="{00000000-0005-0000-0000-0000E0660000}"/>
    <cellStyle name="Normal 5 5 14 3 2" xfId="26951" xr:uid="{00000000-0005-0000-0000-0000E1660000}"/>
    <cellStyle name="Normal 5 5 14 3 2 2" xfId="26952" xr:uid="{00000000-0005-0000-0000-0000E2660000}"/>
    <cellStyle name="Normal 5 5 14 3 3" xfId="26953" xr:uid="{00000000-0005-0000-0000-0000E3660000}"/>
    <cellStyle name="Normal 5 5 14 4" xfId="26954" xr:uid="{00000000-0005-0000-0000-0000E4660000}"/>
    <cellStyle name="Normal 5 5 14 4 2" xfId="26955" xr:uid="{00000000-0005-0000-0000-0000E5660000}"/>
    <cellStyle name="Normal 5 5 14 5" xfId="26956" xr:uid="{00000000-0005-0000-0000-0000E6660000}"/>
    <cellStyle name="Normal 5 5 15" xfId="26957" xr:uid="{00000000-0005-0000-0000-0000E7660000}"/>
    <cellStyle name="Normal 5 5 15 2" xfId="26958" xr:uid="{00000000-0005-0000-0000-0000E8660000}"/>
    <cellStyle name="Normal 5 5 15 2 2" xfId="26959" xr:uid="{00000000-0005-0000-0000-0000E9660000}"/>
    <cellStyle name="Normal 5 5 15 2 2 2" xfId="26960" xr:uid="{00000000-0005-0000-0000-0000EA660000}"/>
    <cellStyle name="Normal 5 5 15 2 2 2 2" xfId="26961" xr:uid="{00000000-0005-0000-0000-0000EB660000}"/>
    <cellStyle name="Normal 5 5 15 2 2 3" xfId="26962" xr:uid="{00000000-0005-0000-0000-0000EC660000}"/>
    <cellStyle name="Normal 5 5 15 2 3" xfId="26963" xr:uid="{00000000-0005-0000-0000-0000ED660000}"/>
    <cellStyle name="Normal 5 5 15 2 3 2" xfId="26964" xr:uid="{00000000-0005-0000-0000-0000EE660000}"/>
    <cellStyle name="Normal 5 5 15 2 4" xfId="26965" xr:uid="{00000000-0005-0000-0000-0000EF660000}"/>
    <cellStyle name="Normal 5 5 15 3" xfId="26966" xr:uid="{00000000-0005-0000-0000-0000F0660000}"/>
    <cellStyle name="Normal 5 5 15 3 2" xfId="26967" xr:uid="{00000000-0005-0000-0000-0000F1660000}"/>
    <cellStyle name="Normal 5 5 15 3 2 2" xfId="26968" xr:uid="{00000000-0005-0000-0000-0000F2660000}"/>
    <cellStyle name="Normal 5 5 15 3 3" xfId="26969" xr:uid="{00000000-0005-0000-0000-0000F3660000}"/>
    <cellStyle name="Normal 5 5 15 4" xfId="26970" xr:uid="{00000000-0005-0000-0000-0000F4660000}"/>
    <cellStyle name="Normal 5 5 15 4 2" xfId="26971" xr:uid="{00000000-0005-0000-0000-0000F5660000}"/>
    <cellStyle name="Normal 5 5 15 5" xfId="26972" xr:uid="{00000000-0005-0000-0000-0000F6660000}"/>
    <cellStyle name="Normal 5 5 16" xfId="26973" xr:uid="{00000000-0005-0000-0000-0000F7660000}"/>
    <cellStyle name="Normal 5 5 16 2" xfId="26974" xr:uid="{00000000-0005-0000-0000-0000F8660000}"/>
    <cellStyle name="Normal 5 5 16 2 2" xfId="26975" xr:uid="{00000000-0005-0000-0000-0000F9660000}"/>
    <cellStyle name="Normal 5 5 16 2 2 2" xfId="26976" xr:uid="{00000000-0005-0000-0000-0000FA660000}"/>
    <cellStyle name="Normal 5 5 16 2 2 2 2" xfId="26977" xr:uid="{00000000-0005-0000-0000-0000FB660000}"/>
    <cellStyle name="Normal 5 5 16 2 2 3" xfId="26978" xr:uid="{00000000-0005-0000-0000-0000FC660000}"/>
    <cellStyle name="Normal 5 5 16 2 3" xfId="26979" xr:uid="{00000000-0005-0000-0000-0000FD660000}"/>
    <cellStyle name="Normal 5 5 16 2 3 2" xfId="26980" xr:uid="{00000000-0005-0000-0000-0000FE660000}"/>
    <cellStyle name="Normal 5 5 16 2 4" xfId="26981" xr:uid="{00000000-0005-0000-0000-0000FF660000}"/>
    <cellStyle name="Normal 5 5 16 3" xfId="26982" xr:uid="{00000000-0005-0000-0000-000000670000}"/>
    <cellStyle name="Normal 5 5 16 3 2" xfId="26983" xr:uid="{00000000-0005-0000-0000-000001670000}"/>
    <cellStyle name="Normal 5 5 16 3 2 2" xfId="26984" xr:uid="{00000000-0005-0000-0000-000002670000}"/>
    <cellStyle name="Normal 5 5 16 3 3" xfId="26985" xr:uid="{00000000-0005-0000-0000-000003670000}"/>
    <cellStyle name="Normal 5 5 16 4" xfId="26986" xr:uid="{00000000-0005-0000-0000-000004670000}"/>
    <cellStyle name="Normal 5 5 16 4 2" xfId="26987" xr:uid="{00000000-0005-0000-0000-000005670000}"/>
    <cellStyle name="Normal 5 5 16 5" xfId="26988" xr:uid="{00000000-0005-0000-0000-000006670000}"/>
    <cellStyle name="Normal 5 5 17" xfId="26989" xr:uid="{00000000-0005-0000-0000-000007670000}"/>
    <cellStyle name="Normal 5 5 17 2" xfId="26990" xr:uid="{00000000-0005-0000-0000-000008670000}"/>
    <cellStyle name="Normal 5 5 17 2 2" xfId="26991" xr:uid="{00000000-0005-0000-0000-000009670000}"/>
    <cellStyle name="Normal 5 5 17 2 2 2" xfId="26992" xr:uid="{00000000-0005-0000-0000-00000A670000}"/>
    <cellStyle name="Normal 5 5 17 2 2 2 2" xfId="26993" xr:uid="{00000000-0005-0000-0000-00000B670000}"/>
    <cellStyle name="Normal 5 5 17 2 2 3" xfId="26994" xr:uid="{00000000-0005-0000-0000-00000C670000}"/>
    <cellStyle name="Normal 5 5 17 2 3" xfId="26995" xr:uid="{00000000-0005-0000-0000-00000D670000}"/>
    <cellStyle name="Normal 5 5 17 2 3 2" xfId="26996" xr:uid="{00000000-0005-0000-0000-00000E670000}"/>
    <cellStyle name="Normal 5 5 17 2 4" xfId="26997" xr:uid="{00000000-0005-0000-0000-00000F670000}"/>
    <cellStyle name="Normal 5 5 17 3" xfId="26998" xr:uid="{00000000-0005-0000-0000-000010670000}"/>
    <cellStyle name="Normal 5 5 17 3 2" xfId="26999" xr:uid="{00000000-0005-0000-0000-000011670000}"/>
    <cellStyle name="Normal 5 5 17 3 2 2" xfId="27000" xr:uid="{00000000-0005-0000-0000-000012670000}"/>
    <cellStyle name="Normal 5 5 17 3 3" xfId="27001" xr:uid="{00000000-0005-0000-0000-000013670000}"/>
    <cellStyle name="Normal 5 5 17 4" xfId="27002" xr:uid="{00000000-0005-0000-0000-000014670000}"/>
    <cellStyle name="Normal 5 5 17 4 2" xfId="27003" xr:uid="{00000000-0005-0000-0000-000015670000}"/>
    <cellStyle name="Normal 5 5 17 5" xfId="27004" xr:uid="{00000000-0005-0000-0000-000016670000}"/>
    <cellStyle name="Normal 5 5 18" xfId="27005" xr:uid="{00000000-0005-0000-0000-000017670000}"/>
    <cellStyle name="Normal 5 5 18 2" xfId="27006" xr:uid="{00000000-0005-0000-0000-000018670000}"/>
    <cellStyle name="Normal 5 5 18 2 2" xfId="27007" xr:uid="{00000000-0005-0000-0000-000019670000}"/>
    <cellStyle name="Normal 5 5 18 2 2 2" xfId="27008" xr:uid="{00000000-0005-0000-0000-00001A670000}"/>
    <cellStyle name="Normal 5 5 18 2 2 2 2" xfId="27009" xr:uid="{00000000-0005-0000-0000-00001B670000}"/>
    <cellStyle name="Normal 5 5 18 2 2 3" xfId="27010" xr:uid="{00000000-0005-0000-0000-00001C670000}"/>
    <cellStyle name="Normal 5 5 18 2 3" xfId="27011" xr:uid="{00000000-0005-0000-0000-00001D670000}"/>
    <cellStyle name="Normal 5 5 18 2 3 2" xfId="27012" xr:uid="{00000000-0005-0000-0000-00001E670000}"/>
    <cellStyle name="Normal 5 5 18 2 4" xfId="27013" xr:uid="{00000000-0005-0000-0000-00001F670000}"/>
    <cellStyle name="Normal 5 5 18 3" xfId="27014" xr:uid="{00000000-0005-0000-0000-000020670000}"/>
    <cellStyle name="Normal 5 5 18 3 2" xfId="27015" xr:uid="{00000000-0005-0000-0000-000021670000}"/>
    <cellStyle name="Normal 5 5 18 3 2 2" xfId="27016" xr:uid="{00000000-0005-0000-0000-000022670000}"/>
    <cellStyle name="Normal 5 5 18 3 3" xfId="27017" xr:uid="{00000000-0005-0000-0000-000023670000}"/>
    <cellStyle name="Normal 5 5 18 4" xfId="27018" xr:uid="{00000000-0005-0000-0000-000024670000}"/>
    <cellStyle name="Normal 5 5 18 4 2" xfId="27019" xr:uid="{00000000-0005-0000-0000-000025670000}"/>
    <cellStyle name="Normal 5 5 18 5" xfId="27020" xr:uid="{00000000-0005-0000-0000-000026670000}"/>
    <cellStyle name="Normal 5 5 19" xfId="27021" xr:uid="{00000000-0005-0000-0000-000027670000}"/>
    <cellStyle name="Normal 5 5 19 2" xfId="27022" xr:uid="{00000000-0005-0000-0000-000028670000}"/>
    <cellStyle name="Normal 5 5 19 2 2" xfId="27023" xr:uid="{00000000-0005-0000-0000-000029670000}"/>
    <cellStyle name="Normal 5 5 19 2 2 2" xfId="27024" xr:uid="{00000000-0005-0000-0000-00002A670000}"/>
    <cellStyle name="Normal 5 5 19 2 2 2 2" xfId="27025" xr:uid="{00000000-0005-0000-0000-00002B670000}"/>
    <cellStyle name="Normal 5 5 19 2 2 3" xfId="27026" xr:uid="{00000000-0005-0000-0000-00002C670000}"/>
    <cellStyle name="Normal 5 5 19 2 3" xfId="27027" xr:uid="{00000000-0005-0000-0000-00002D670000}"/>
    <cellStyle name="Normal 5 5 19 2 3 2" xfId="27028" xr:uid="{00000000-0005-0000-0000-00002E670000}"/>
    <cellStyle name="Normal 5 5 19 2 4" xfId="27029" xr:uid="{00000000-0005-0000-0000-00002F670000}"/>
    <cellStyle name="Normal 5 5 19 3" xfId="27030" xr:uid="{00000000-0005-0000-0000-000030670000}"/>
    <cellStyle name="Normal 5 5 19 3 2" xfId="27031" xr:uid="{00000000-0005-0000-0000-000031670000}"/>
    <cellStyle name="Normal 5 5 19 3 2 2" xfId="27032" xr:uid="{00000000-0005-0000-0000-000032670000}"/>
    <cellStyle name="Normal 5 5 19 3 3" xfId="27033" xr:uid="{00000000-0005-0000-0000-000033670000}"/>
    <cellStyle name="Normal 5 5 19 4" xfId="27034" xr:uid="{00000000-0005-0000-0000-000034670000}"/>
    <cellStyle name="Normal 5 5 19 4 2" xfId="27035" xr:uid="{00000000-0005-0000-0000-000035670000}"/>
    <cellStyle name="Normal 5 5 19 5" xfId="27036" xr:uid="{00000000-0005-0000-0000-000036670000}"/>
    <cellStyle name="Normal 5 5 2" xfId="27037" xr:uid="{00000000-0005-0000-0000-000037670000}"/>
    <cellStyle name="Normal 5 5 2 2" xfId="27038" xr:uid="{00000000-0005-0000-0000-000038670000}"/>
    <cellStyle name="Normal 5 5 2 2 2" xfId="27039" xr:uid="{00000000-0005-0000-0000-000039670000}"/>
    <cellStyle name="Normal 5 5 2 2 2 2" xfId="27040" xr:uid="{00000000-0005-0000-0000-00003A670000}"/>
    <cellStyle name="Normal 5 5 2 2 2 2 2" xfId="27041" xr:uid="{00000000-0005-0000-0000-00003B670000}"/>
    <cellStyle name="Normal 5 5 2 2 2 3" xfId="27042" xr:uid="{00000000-0005-0000-0000-00003C670000}"/>
    <cellStyle name="Normal 5 5 2 2 3" xfId="27043" xr:uid="{00000000-0005-0000-0000-00003D670000}"/>
    <cellStyle name="Normal 5 5 2 2 3 2" xfId="27044" xr:uid="{00000000-0005-0000-0000-00003E670000}"/>
    <cellStyle name="Normal 5 5 2 2 4" xfId="27045" xr:uid="{00000000-0005-0000-0000-00003F670000}"/>
    <cellStyle name="Normal 5 5 2 2 5" xfId="27046" xr:uid="{00000000-0005-0000-0000-000040670000}"/>
    <cellStyle name="Normal 5 5 2 2 6" xfId="27047" xr:uid="{00000000-0005-0000-0000-000041670000}"/>
    <cellStyle name="Normal 5 5 2 2 6 2" xfId="27048" xr:uid="{00000000-0005-0000-0000-000042670000}"/>
    <cellStyle name="Normal 5 5 2 2 7" xfId="27049" xr:uid="{00000000-0005-0000-0000-000043670000}"/>
    <cellStyle name="Normal 5 5 2 3" xfId="27050" xr:uid="{00000000-0005-0000-0000-000044670000}"/>
    <cellStyle name="Normal 5 5 2 3 2" xfId="27051" xr:uid="{00000000-0005-0000-0000-000045670000}"/>
    <cellStyle name="Normal 5 5 2 3 2 2" xfId="27052" xr:uid="{00000000-0005-0000-0000-000046670000}"/>
    <cellStyle name="Normal 5 5 2 3 3" xfId="27053" xr:uid="{00000000-0005-0000-0000-000047670000}"/>
    <cellStyle name="Normal 5 5 2 4" xfId="27054" xr:uid="{00000000-0005-0000-0000-000048670000}"/>
    <cellStyle name="Normal 5 5 2 4 2" xfId="27055" xr:uid="{00000000-0005-0000-0000-000049670000}"/>
    <cellStyle name="Normal 5 5 2 5" xfId="27056" xr:uid="{00000000-0005-0000-0000-00004A670000}"/>
    <cellStyle name="Normal 5 5 2 6" xfId="27057" xr:uid="{00000000-0005-0000-0000-00004B670000}"/>
    <cellStyle name="Normal 5 5 2 7" xfId="27058" xr:uid="{00000000-0005-0000-0000-00004C670000}"/>
    <cellStyle name="Normal 5 5 2 7 2" xfId="27059" xr:uid="{00000000-0005-0000-0000-00004D670000}"/>
    <cellStyle name="Normal 5 5 2 8" xfId="27060" xr:uid="{00000000-0005-0000-0000-00004E670000}"/>
    <cellStyle name="Normal 5 5 20" xfId="27061" xr:uid="{00000000-0005-0000-0000-00004F670000}"/>
    <cellStyle name="Normal 5 5 20 2" xfId="27062" xr:uid="{00000000-0005-0000-0000-000050670000}"/>
    <cellStyle name="Normal 5 5 20 2 2" xfId="27063" xr:uid="{00000000-0005-0000-0000-000051670000}"/>
    <cellStyle name="Normal 5 5 20 2 2 2" xfId="27064" xr:uid="{00000000-0005-0000-0000-000052670000}"/>
    <cellStyle name="Normal 5 5 20 2 2 2 2" xfId="27065" xr:uid="{00000000-0005-0000-0000-000053670000}"/>
    <cellStyle name="Normal 5 5 20 2 2 3" xfId="27066" xr:uid="{00000000-0005-0000-0000-000054670000}"/>
    <cellStyle name="Normal 5 5 20 2 3" xfId="27067" xr:uid="{00000000-0005-0000-0000-000055670000}"/>
    <cellStyle name="Normal 5 5 20 2 3 2" xfId="27068" xr:uid="{00000000-0005-0000-0000-000056670000}"/>
    <cellStyle name="Normal 5 5 20 2 4" xfId="27069" xr:uid="{00000000-0005-0000-0000-000057670000}"/>
    <cellStyle name="Normal 5 5 20 3" xfId="27070" xr:uid="{00000000-0005-0000-0000-000058670000}"/>
    <cellStyle name="Normal 5 5 20 3 2" xfId="27071" xr:uid="{00000000-0005-0000-0000-000059670000}"/>
    <cellStyle name="Normal 5 5 20 3 2 2" xfId="27072" xr:uid="{00000000-0005-0000-0000-00005A670000}"/>
    <cellStyle name="Normal 5 5 20 3 3" xfId="27073" xr:uid="{00000000-0005-0000-0000-00005B670000}"/>
    <cellStyle name="Normal 5 5 20 4" xfId="27074" xr:uid="{00000000-0005-0000-0000-00005C670000}"/>
    <cellStyle name="Normal 5 5 20 4 2" xfId="27075" xr:uid="{00000000-0005-0000-0000-00005D670000}"/>
    <cellStyle name="Normal 5 5 20 5" xfId="27076" xr:uid="{00000000-0005-0000-0000-00005E670000}"/>
    <cellStyle name="Normal 5 5 21" xfId="27077" xr:uid="{00000000-0005-0000-0000-00005F670000}"/>
    <cellStyle name="Normal 5 5 21 2" xfId="27078" xr:uid="{00000000-0005-0000-0000-000060670000}"/>
    <cellStyle name="Normal 5 5 21 2 2" xfId="27079" xr:uid="{00000000-0005-0000-0000-000061670000}"/>
    <cellStyle name="Normal 5 5 21 2 2 2" xfId="27080" xr:uid="{00000000-0005-0000-0000-000062670000}"/>
    <cellStyle name="Normal 5 5 21 2 3" xfId="27081" xr:uid="{00000000-0005-0000-0000-000063670000}"/>
    <cellStyle name="Normal 5 5 21 3" xfId="27082" xr:uid="{00000000-0005-0000-0000-000064670000}"/>
    <cellStyle name="Normal 5 5 21 3 2" xfId="27083" xr:uid="{00000000-0005-0000-0000-000065670000}"/>
    <cellStyle name="Normal 5 5 21 4" xfId="27084" xr:uid="{00000000-0005-0000-0000-000066670000}"/>
    <cellStyle name="Normal 5 5 22" xfId="27085" xr:uid="{00000000-0005-0000-0000-000067670000}"/>
    <cellStyle name="Normal 5 5 22 2" xfId="27086" xr:uid="{00000000-0005-0000-0000-000068670000}"/>
    <cellStyle name="Normal 5 5 22 2 2" xfId="27087" xr:uid="{00000000-0005-0000-0000-000069670000}"/>
    <cellStyle name="Normal 5 5 22 3" xfId="27088" xr:uid="{00000000-0005-0000-0000-00006A670000}"/>
    <cellStyle name="Normal 5 5 23" xfId="27089" xr:uid="{00000000-0005-0000-0000-00006B670000}"/>
    <cellStyle name="Normal 5 5 23 2" xfId="27090" xr:uid="{00000000-0005-0000-0000-00006C670000}"/>
    <cellStyle name="Normal 5 5 24" xfId="27091" xr:uid="{00000000-0005-0000-0000-00006D670000}"/>
    <cellStyle name="Normal 5 5 25" xfId="27092" xr:uid="{00000000-0005-0000-0000-00006E670000}"/>
    <cellStyle name="Normal 5 5 26" xfId="27093" xr:uid="{00000000-0005-0000-0000-00006F670000}"/>
    <cellStyle name="Normal 5 5 26 2" xfId="27094" xr:uid="{00000000-0005-0000-0000-000070670000}"/>
    <cellStyle name="Normal 5 5 27" xfId="27095" xr:uid="{00000000-0005-0000-0000-000071670000}"/>
    <cellStyle name="Normal 5 5 28" xfId="27096" xr:uid="{00000000-0005-0000-0000-000072670000}"/>
    <cellStyle name="Normal 5 5 3" xfId="27097" xr:uid="{00000000-0005-0000-0000-000073670000}"/>
    <cellStyle name="Normal 5 5 3 2" xfId="27098" xr:uid="{00000000-0005-0000-0000-000074670000}"/>
    <cellStyle name="Normal 5 5 3 2 2" xfId="27099" xr:uid="{00000000-0005-0000-0000-000075670000}"/>
    <cellStyle name="Normal 5 5 3 2 2 2" xfId="27100" xr:uid="{00000000-0005-0000-0000-000076670000}"/>
    <cellStyle name="Normal 5 5 3 2 2 2 2" xfId="27101" xr:uid="{00000000-0005-0000-0000-000077670000}"/>
    <cellStyle name="Normal 5 5 3 2 2 3" xfId="27102" xr:uid="{00000000-0005-0000-0000-000078670000}"/>
    <cellStyle name="Normal 5 5 3 2 3" xfId="27103" xr:uid="{00000000-0005-0000-0000-000079670000}"/>
    <cellStyle name="Normal 5 5 3 2 3 2" xfId="27104" xr:uid="{00000000-0005-0000-0000-00007A670000}"/>
    <cellStyle name="Normal 5 5 3 2 4" xfId="27105" xr:uid="{00000000-0005-0000-0000-00007B670000}"/>
    <cellStyle name="Normal 5 5 3 2 5" xfId="27106" xr:uid="{00000000-0005-0000-0000-00007C670000}"/>
    <cellStyle name="Normal 5 5 3 2 6" xfId="27107" xr:uid="{00000000-0005-0000-0000-00007D670000}"/>
    <cellStyle name="Normal 5 5 3 2 6 2" xfId="27108" xr:uid="{00000000-0005-0000-0000-00007E670000}"/>
    <cellStyle name="Normal 5 5 3 2 7" xfId="27109" xr:uid="{00000000-0005-0000-0000-00007F670000}"/>
    <cellStyle name="Normal 5 5 3 3" xfId="27110" xr:uid="{00000000-0005-0000-0000-000080670000}"/>
    <cellStyle name="Normal 5 5 3 3 2" xfId="27111" xr:uid="{00000000-0005-0000-0000-000081670000}"/>
    <cellStyle name="Normal 5 5 3 3 2 2" xfId="27112" xr:uid="{00000000-0005-0000-0000-000082670000}"/>
    <cellStyle name="Normal 5 5 3 3 3" xfId="27113" xr:uid="{00000000-0005-0000-0000-000083670000}"/>
    <cellStyle name="Normal 5 5 3 4" xfId="27114" xr:uid="{00000000-0005-0000-0000-000084670000}"/>
    <cellStyle name="Normal 5 5 3 4 2" xfId="27115" xr:uid="{00000000-0005-0000-0000-000085670000}"/>
    <cellStyle name="Normal 5 5 3 5" xfId="27116" xr:uid="{00000000-0005-0000-0000-000086670000}"/>
    <cellStyle name="Normal 5 5 3 6" xfId="27117" xr:uid="{00000000-0005-0000-0000-000087670000}"/>
    <cellStyle name="Normal 5 5 3 7" xfId="27118" xr:uid="{00000000-0005-0000-0000-000088670000}"/>
    <cellStyle name="Normal 5 5 3 7 2" xfId="27119" xr:uid="{00000000-0005-0000-0000-000089670000}"/>
    <cellStyle name="Normal 5 5 3 8" xfId="27120" xr:uid="{00000000-0005-0000-0000-00008A670000}"/>
    <cellStyle name="Normal 5 5 4" xfId="27121" xr:uid="{00000000-0005-0000-0000-00008B670000}"/>
    <cellStyle name="Normal 5 5 4 2" xfId="27122" xr:uid="{00000000-0005-0000-0000-00008C670000}"/>
    <cellStyle name="Normal 5 5 4 2 2" xfId="27123" xr:uid="{00000000-0005-0000-0000-00008D670000}"/>
    <cellStyle name="Normal 5 5 4 2 2 2" xfId="27124" xr:uid="{00000000-0005-0000-0000-00008E670000}"/>
    <cellStyle name="Normal 5 5 4 2 2 2 2" xfId="27125" xr:uid="{00000000-0005-0000-0000-00008F670000}"/>
    <cellStyle name="Normal 5 5 4 2 2 3" xfId="27126" xr:uid="{00000000-0005-0000-0000-000090670000}"/>
    <cellStyle name="Normal 5 5 4 2 3" xfId="27127" xr:uid="{00000000-0005-0000-0000-000091670000}"/>
    <cellStyle name="Normal 5 5 4 2 3 2" xfId="27128" xr:uid="{00000000-0005-0000-0000-000092670000}"/>
    <cellStyle name="Normal 5 5 4 2 4" xfId="27129" xr:uid="{00000000-0005-0000-0000-000093670000}"/>
    <cellStyle name="Normal 5 5 4 2 5" xfId="27130" xr:uid="{00000000-0005-0000-0000-000094670000}"/>
    <cellStyle name="Normal 5 5 4 2 6" xfId="27131" xr:uid="{00000000-0005-0000-0000-000095670000}"/>
    <cellStyle name="Normal 5 5 4 2 6 2" xfId="27132" xr:uid="{00000000-0005-0000-0000-000096670000}"/>
    <cellStyle name="Normal 5 5 4 2 7" xfId="27133" xr:uid="{00000000-0005-0000-0000-000097670000}"/>
    <cellStyle name="Normal 5 5 4 3" xfId="27134" xr:uid="{00000000-0005-0000-0000-000098670000}"/>
    <cellStyle name="Normal 5 5 4 3 2" xfId="27135" xr:uid="{00000000-0005-0000-0000-000099670000}"/>
    <cellStyle name="Normal 5 5 4 3 2 2" xfId="27136" xr:uid="{00000000-0005-0000-0000-00009A670000}"/>
    <cellStyle name="Normal 5 5 4 3 3" xfId="27137" xr:uid="{00000000-0005-0000-0000-00009B670000}"/>
    <cellStyle name="Normal 5 5 4 4" xfId="27138" xr:uid="{00000000-0005-0000-0000-00009C670000}"/>
    <cellStyle name="Normal 5 5 4 4 2" xfId="27139" xr:uid="{00000000-0005-0000-0000-00009D670000}"/>
    <cellStyle name="Normal 5 5 4 5" xfId="27140" xr:uid="{00000000-0005-0000-0000-00009E670000}"/>
    <cellStyle name="Normal 5 5 4 6" xfId="27141" xr:uid="{00000000-0005-0000-0000-00009F670000}"/>
    <cellStyle name="Normal 5 5 4 7" xfId="27142" xr:uid="{00000000-0005-0000-0000-0000A0670000}"/>
    <cellStyle name="Normal 5 5 4 7 2" xfId="27143" xr:uid="{00000000-0005-0000-0000-0000A1670000}"/>
    <cellStyle name="Normal 5 5 4 8" xfId="27144" xr:uid="{00000000-0005-0000-0000-0000A2670000}"/>
    <cellStyle name="Normal 5 5 5" xfId="27145" xr:uid="{00000000-0005-0000-0000-0000A3670000}"/>
    <cellStyle name="Normal 5 5 5 2" xfId="27146" xr:uid="{00000000-0005-0000-0000-0000A4670000}"/>
    <cellStyle name="Normal 5 5 5 2 2" xfId="27147" xr:uid="{00000000-0005-0000-0000-0000A5670000}"/>
    <cellStyle name="Normal 5 5 5 2 2 2" xfId="27148" xr:uid="{00000000-0005-0000-0000-0000A6670000}"/>
    <cellStyle name="Normal 5 5 5 2 2 2 2" xfId="27149" xr:uid="{00000000-0005-0000-0000-0000A7670000}"/>
    <cellStyle name="Normal 5 5 5 2 2 3" xfId="27150" xr:uid="{00000000-0005-0000-0000-0000A8670000}"/>
    <cellStyle name="Normal 5 5 5 2 3" xfId="27151" xr:uid="{00000000-0005-0000-0000-0000A9670000}"/>
    <cellStyle name="Normal 5 5 5 2 3 2" xfId="27152" xr:uid="{00000000-0005-0000-0000-0000AA670000}"/>
    <cellStyle name="Normal 5 5 5 2 4" xfId="27153" xr:uid="{00000000-0005-0000-0000-0000AB670000}"/>
    <cellStyle name="Normal 5 5 5 2 5" xfId="27154" xr:uid="{00000000-0005-0000-0000-0000AC670000}"/>
    <cellStyle name="Normal 5 5 5 2 6" xfId="27155" xr:uid="{00000000-0005-0000-0000-0000AD670000}"/>
    <cellStyle name="Normal 5 5 5 2 6 2" xfId="27156" xr:uid="{00000000-0005-0000-0000-0000AE670000}"/>
    <cellStyle name="Normal 5 5 5 2 7" xfId="27157" xr:uid="{00000000-0005-0000-0000-0000AF670000}"/>
    <cellStyle name="Normal 5 5 5 3" xfId="27158" xr:uid="{00000000-0005-0000-0000-0000B0670000}"/>
    <cellStyle name="Normal 5 5 5 3 2" xfId="27159" xr:uid="{00000000-0005-0000-0000-0000B1670000}"/>
    <cellStyle name="Normal 5 5 5 3 2 2" xfId="27160" xr:uid="{00000000-0005-0000-0000-0000B2670000}"/>
    <cellStyle name="Normal 5 5 5 3 3" xfId="27161" xr:uid="{00000000-0005-0000-0000-0000B3670000}"/>
    <cellStyle name="Normal 5 5 5 4" xfId="27162" xr:uid="{00000000-0005-0000-0000-0000B4670000}"/>
    <cellStyle name="Normal 5 5 5 4 2" xfId="27163" xr:uid="{00000000-0005-0000-0000-0000B5670000}"/>
    <cellStyle name="Normal 5 5 5 5" xfId="27164" xr:uid="{00000000-0005-0000-0000-0000B6670000}"/>
    <cellStyle name="Normal 5 5 5 6" xfId="27165" xr:uid="{00000000-0005-0000-0000-0000B7670000}"/>
    <cellStyle name="Normal 5 5 5 7" xfId="27166" xr:uid="{00000000-0005-0000-0000-0000B8670000}"/>
    <cellStyle name="Normal 5 5 5 7 2" xfId="27167" xr:uid="{00000000-0005-0000-0000-0000B9670000}"/>
    <cellStyle name="Normal 5 5 5 8" xfId="27168" xr:uid="{00000000-0005-0000-0000-0000BA670000}"/>
    <cellStyle name="Normal 5 5 6" xfId="27169" xr:uid="{00000000-0005-0000-0000-0000BB670000}"/>
    <cellStyle name="Normal 5 5 6 2" xfId="27170" xr:uid="{00000000-0005-0000-0000-0000BC670000}"/>
    <cellStyle name="Normal 5 5 6 2 2" xfId="27171" xr:uid="{00000000-0005-0000-0000-0000BD670000}"/>
    <cellStyle name="Normal 5 5 6 2 2 2" xfId="27172" xr:uid="{00000000-0005-0000-0000-0000BE670000}"/>
    <cellStyle name="Normal 5 5 6 2 2 2 2" xfId="27173" xr:uid="{00000000-0005-0000-0000-0000BF670000}"/>
    <cellStyle name="Normal 5 5 6 2 2 3" xfId="27174" xr:uid="{00000000-0005-0000-0000-0000C0670000}"/>
    <cellStyle name="Normal 5 5 6 2 3" xfId="27175" xr:uid="{00000000-0005-0000-0000-0000C1670000}"/>
    <cellStyle name="Normal 5 5 6 2 3 2" xfId="27176" xr:uid="{00000000-0005-0000-0000-0000C2670000}"/>
    <cellStyle name="Normal 5 5 6 2 4" xfId="27177" xr:uid="{00000000-0005-0000-0000-0000C3670000}"/>
    <cellStyle name="Normal 5 5 6 2 5" xfId="27178" xr:uid="{00000000-0005-0000-0000-0000C4670000}"/>
    <cellStyle name="Normal 5 5 6 2 6" xfId="27179" xr:uid="{00000000-0005-0000-0000-0000C5670000}"/>
    <cellStyle name="Normal 5 5 6 2 6 2" xfId="27180" xr:uid="{00000000-0005-0000-0000-0000C6670000}"/>
    <cellStyle name="Normal 5 5 6 2 7" xfId="27181" xr:uid="{00000000-0005-0000-0000-0000C7670000}"/>
    <cellStyle name="Normal 5 5 6 3" xfId="27182" xr:uid="{00000000-0005-0000-0000-0000C8670000}"/>
    <cellStyle name="Normal 5 5 6 3 2" xfId="27183" xr:uid="{00000000-0005-0000-0000-0000C9670000}"/>
    <cellStyle name="Normal 5 5 6 3 2 2" xfId="27184" xr:uid="{00000000-0005-0000-0000-0000CA670000}"/>
    <cellStyle name="Normal 5 5 6 3 3" xfId="27185" xr:uid="{00000000-0005-0000-0000-0000CB670000}"/>
    <cellStyle name="Normal 5 5 6 4" xfId="27186" xr:uid="{00000000-0005-0000-0000-0000CC670000}"/>
    <cellStyle name="Normal 5 5 6 4 2" xfId="27187" xr:uid="{00000000-0005-0000-0000-0000CD670000}"/>
    <cellStyle name="Normal 5 5 6 5" xfId="27188" xr:uid="{00000000-0005-0000-0000-0000CE670000}"/>
    <cellStyle name="Normal 5 5 6 6" xfId="27189" xr:uid="{00000000-0005-0000-0000-0000CF670000}"/>
    <cellStyle name="Normal 5 5 6 7" xfId="27190" xr:uid="{00000000-0005-0000-0000-0000D0670000}"/>
    <cellStyle name="Normal 5 5 6 7 2" xfId="27191" xr:uid="{00000000-0005-0000-0000-0000D1670000}"/>
    <cellStyle name="Normal 5 5 6 8" xfId="27192" xr:uid="{00000000-0005-0000-0000-0000D2670000}"/>
    <cellStyle name="Normal 5 5 7" xfId="27193" xr:uid="{00000000-0005-0000-0000-0000D3670000}"/>
    <cellStyle name="Normal 5 5 7 2" xfId="27194" xr:uid="{00000000-0005-0000-0000-0000D4670000}"/>
    <cellStyle name="Normal 5 5 7 2 2" xfId="27195" xr:uid="{00000000-0005-0000-0000-0000D5670000}"/>
    <cellStyle name="Normal 5 5 7 2 2 2" xfId="27196" xr:uid="{00000000-0005-0000-0000-0000D6670000}"/>
    <cellStyle name="Normal 5 5 7 2 2 2 2" xfId="27197" xr:uid="{00000000-0005-0000-0000-0000D7670000}"/>
    <cellStyle name="Normal 5 5 7 2 2 3" xfId="27198" xr:uid="{00000000-0005-0000-0000-0000D8670000}"/>
    <cellStyle name="Normal 5 5 7 2 3" xfId="27199" xr:uid="{00000000-0005-0000-0000-0000D9670000}"/>
    <cellStyle name="Normal 5 5 7 2 3 2" xfId="27200" xr:uid="{00000000-0005-0000-0000-0000DA670000}"/>
    <cellStyle name="Normal 5 5 7 2 4" xfId="27201" xr:uid="{00000000-0005-0000-0000-0000DB670000}"/>
    <cellStyle name="Normal 5 5 7 3" xfId="27202" xr:uid="{00000000-0005-0000-0000-0000DC670000}"/>
    <cellStyle name="Normal 5 5 7 3 2" xfId="27203" xr:uid="{00000000-0005-0000-0000-0000DD670000}"/>
    <cellStyle name="Normal 5 5 7 3 2 2" xfId="27204" xr:uid="{00000000-0005-0000-0000-0000DE670000}"/>
    <cellStyle name="Normal 5 5 7 3 3" xfId="27205" xr:uid="{00000000-0005-0000-0000-0000DF670000}"/>
    <cellStyle name="Normal 5 5 7 4" xfId="27206" xr:uid="{00000000-0005-0000-0000-0000E0670000}"/>
    <cellStyle name="Normal 5 5 7 4 2" xfId="27207" xr:uid="{00000000-0005-0000-0000-0000E1670000}"/>
    <cellStyle name="Normal 5 5 7 5" xfId="27208" xr:uid="{00000000-0005-0000-0000-0000E2670000}"/>
    <cellStyle name="Normal 5 5 7 6" xfId="27209" xr:uid="{00000000-0005-0000-0000-0000E3670000}"/>
    <cellStyle name="Normal 5 5 7 7" xfId="27210" xr:uid="{00000000-0005-0000-0000-0000E4670000}"/>
    <cellStyle name="Normal 5 5 7 7 2" xfId="27211" xr:uid="{00000000-0005-0000-0000-0000E5670000}"/>
    <cellStyle name="Normal 5 5 7 8" xfId="27212" xr:uid="{00000000-0005-0000-0000-0000E6670000}"/>
    <cellStyle name="Normal 5 5 8" xfId="27213" xr:uid="{00000000-0005-0000-0000-0000E7670000}"/>
    <cellStyle name="Normal 5 5 8 2" xfId="27214" xr:uid="{00000000-0005-0000-0000-0000E8670000}"/>
    <cellStyle name="Normal 5 5 8 2 2" xfId="27215" xr:uid="{00000000-0005-0000-0000-0000E9670000}"/>
    <cellStyle name="Normal 5 5 8 2 2 2" xfId="27216" xr:uid="{00000000-0005-0000-0000-0000EA670000}"/>
    <cellStyle name="Normal 5 5 8 2 2 2 2" xfId="27217" xr:uid="{00000000-0005-0000-0000-0000EB670000}"/>
    <cellStyle name="Normal 5 5 8 2 2 3" xfId="27218" xr:uid="{00000000-0005-0000-0000-0000EC670000}"/>
    <cellStyle name="Normal 5 5 8 2 3" xfId="27219" xr:uid="{00000000-0005-0000-0000-0000ED670000}"/>
    <cellStyle name="Normal 5 5 8 2 3 2" xfId="27220" xr:uid="{00000000-0005-0000-0000-0000EE670000}"/>
    <cellStyle name="Normal 5 5 8 2 4" xfId="27221" xr:uid="{00000000-0005-0000-0000-0000EF670000}"/>
    <cellStyle name="Normal 5 5 8 3" xfId="27222" xr:uid="{00000000-0005-0000-0000-0000F0670000}"/>
    <cellStyle name="Normal 5 5 8 3 2" xfId="27223" xr:uid="{00000000-0005-0000-0000-0000F1670000}"/>
    <cellStyle name="Normal 5 5 8 3 2 2" xfId="27224" xr:uid="{00000000-0005-0000-0000-0000F2670000}"/>
    <cellStyle name="Normal 5 5 8 3 3" xfId="27225" xr:uid="{00000000-0005-0000-0000-0000F3670000}"/>
    <cellStyle name="Normal 5 5 8 4" xfId="27226" xr:uid="{00000000-0005-0000-0000-0000F4670000}"/>
    <cellStyle name="Normal 5 5 8 4 2" xfId="27227" xr:uid="{00000000-0005-0000-0000-0000F5670000}"/>
    <cellStyle name="Normal 5 5 8 5" xfId="27228" xr:uid="{00000000-0005-0000-0000-0000F6670000}"/>
    <cellStyle name="Normal 5 5 9" xfId="27229" xr:uid="{00000000-0005-0000-0000-0000F7670000}"/>
    <cellStyle name="Normal 5 5 9 2" xfId="27230" xr:uid="{00000000-0005-0000-0000-0000F8670000}"/>
    <cellStyle name="Normal 5 5 9 2 2" xfId="27231" xr:uid="{00000000-0005-0000-0000-0000F9670000}"/>
    <cellStyle name="Normal 5 5 9 2 2 2" xfId="27232" xr:uid="{00000000-0005-0000-0000-0000FA670000}"/>
    <cellStyle name="Normal 5 5 9 2 2 2 2" xfId="27233" xr:uid="{00000000-0005-0000-0000-0000FB670000}"/>
    <cellStyle name="Normal 5 5 9 2 2 3" xfId="27234" xr:uid="{00000000-0005-0000-0000-0000FC670000}"/>
    <cellStyle name="Normal 5 5 9 2 3" xfId="27235" xr:uid="{00000000-0005-0000-0000-0000FD670000}"/>
    <cellStyle name="Normal 5 5 9 2 3 2" xfId="27236" xr:uid="{00000000-0005-0000-0000-0000FE670000}"/>
    <cellStyle name="Normal 5 5 9 2 4" xfId="27237" xr:uid="{00000000-0005-0000-0000-0000FF670000}"/>
    <cellStyle name="Normal 5 5 9 3" xfId="27238" xr:uid="{00000000-0005-0000-0000-000000680000}"/>
    <cellStyle name="Normal 5 5 9 3 2" xfId="27239" xr:uid="{00000000-0005-0000-0000-000001680000}"/>
    <cellStyle name="Normal 5 5 9 3 2 2" xfId="27240" xr:uid="{00000000-0005-0000-0000-000002680000}"/>
    <cellStyle name="Normal 5 5 9 3 3" xfId="27241" xr:uid="{00000000-0005-0000-0000-000003680000}"/>
    <cellStyle name="Normal 5 5 9 4" xfId="27242" xr:uid="{00000000-0005-0000-0000-000004680000}"/>
    <cellStyle name="Normal 5 5 9 4 2" xfId="27243" xr:uid="{00000000-0005-0000-0000-000005680000}"/>
    <cellStyle name="Normal 5 5 9 5" xfId="27244" xr:uid="{00000000-0005-0000-0000-000006680000}"/>
    <cellStyle name="Normal 5 6" xfId="27245" xr:uid="{00000000-0005-0000-0000-000007680000}"/>
    <cellStyle name="Normal 5 6 10" xfId="27246" xr:uid="{00000000-0005-0000-0000-000008680000}"/>
    <cellStyle name="Normal 5 6 2" xfId="27247" xr:uid="{00000000-0005-0000-0000-000009680000}"/>
    <cellStyle name="Normal 5 6 2 2" xfId="27248" xr:uid="{00000000-0005-0000-0000-00000A680000}"/>
    <cellStyle name="Normal 5 6 2 2 2" xfId="27249" xr:uid="{00000000-0005-0000-0000-00000B680000}"/>
    <cellStyle name="Normal 5 6 2 2 2 2" xfId="27250" xr:uid="{00000000-0005-0000-0000-00000C680000}"/>
    <cellStyle name="Normal 5 6 2 2 3" xfId="27251" xr:uid="{00000000-0005-0000-0000-00000D680000}"/>
    <cellStyle name="Normal 5 6 2 2 4" xfId="27252" xr:uid="{00000000-0005-0000-0000-00000E680000}"/>
    <cellStyle name="Normal 5 6 2 2 5" xfId="27253" xr:uid="{00000000-0005-0000-0000-00000F680000}"/>
    <cellStyle name="Normal 5 6 2 2 5 2" xfId="27254" xr:uid="{00000000-0005-0000-0000-000010680000}"/>
    <cellStyle name="Normal 5 6 2 2 6" xfId="27255" xr:uid="{00000000-0005-0000-0000-000011680000}"/>
    <cellStyle name="Normal 5 6 2 3" xfId="27256" xr:uid="{00000000-0005-0000-0000-000012680000}"/>
    <cellStyle name="Normal 5 6 2 3 2" xfId="27257" xr:uid="{00000000-0005-0000-0000-000013680000}"/>
    <cellStyle name="Normal 5 6 2 4" xfId="27258" xr:uid="{00000000-0005-0000-0000-000014680000}"/>
    <cellStyle name="Normal 5 6 2 5" xfId="27259" xr:uid="{00000000-0005-0000-0000-000015680000}"/>
    <cellStyle name="Normal 5 6 2 6" xfId="27260" xr:uid="{00000000-0005-0000-0000-000016680000}"/>
    <cellStyle name="Normal 5 6 2 6 2" xfId="27261" xr:uid="{00000000-0005-0000-0000-000017680000}"/>
    <cellStyle name="Normal 5 6 2 7" xfId="27262" xr:uid="{00000000-0005-0000-0000-000018680000}"/>
    <cellStyle name="Normal 5 6 3" xfId="27263" xr:uid="{00000000-0005-0000-0000-000019680000}"/>
    <cellStyle name="Normal 5 6 3 2" xfId="27264" xr:uid="{00000000-0005-0000-0000-00001A680000}"/>
    <cellStyle name="Normal 5 6 3 2 2" xfId="27265" xr:uid="{00000000-0005-0000-0000-00001B680000}"/>
    <cellStyle name="Normal 5 6 3 2 3" xfId="27266" xr:uid="{00000000-0005-0000-0000-00001C680000}"/>
    <cellStyle name="Normal 5 6 3 2 4" xfId="27267" xr:uid="{00000000-0005-0000-0000-00001D680000}"/>
    <cellStyle name="Normal 5 6 3 2 4 2" xfId="27268" xr:uid="{00000000-0005-0000-0000-00001E680000}"/>
    <cellStyle name="Normal 5 6 3 2 5" xfId="27269" xr:uid="{00000000-0005-0000-0000-00001F680000}"/>
    <cellStyle name="Normal 5 6 3 3" xfId="27270" xr:uid="{00000000-0005-0000-0000-000020680000}"/>
    <cellStyle name="Normal 5 6 3 4" xfId="27271" xr:uid="{00000000-0005-0000-0000-000021680000}"/>
    <cellStyle name="Normal 5 6 3 5" xfId="27272" xr:uid="{00000000-0005-0000-0000-000022680000}"/>
    <cellStyle name="Normal 5 6 3 5 2" xfId="27273" xr:uid="{00000000-0005-0000-0000-000023680000}"/>
    <cellStyle name="Normal 5 6 3 6" xfId="27274" xr:uid="{00000000-0005-0000-0000-000024680000}"/>
    <cellStyle name="Normal 5 6 4" xfId="27275" xr:uid="{00000000-0005-0000-0000-000025680000}"/>
    <cellStyle name="Normal 5 6 4 2" xfId="27276" xr:uid="{00000000-0005-0000-0000-000026680000}"/>
    <cellStyle name="Normal 5 6 4 2 2" xfId="27277" xr:uid="{00000000-0005-0000-0000-000027680000}"/>
    <cellStyle name="Normal 5 6 4 2 3" xfId="27278" xr:uid="{00000000-0005-0000-0000-000028680000}"/>
    <cellStyle name="Normal 5 6 4 2 3 2" xfId="27279" xr:uid="{00000000-0005-0000-0000-000029680000}"/>
    <cellStyle name="Normal 5 6 4 2 4" xfId="27280" xr:uid="{00000000-0005-0000-0000-00002A680000}"/>
    <cellStyle name="Normal 5 6 4 3" xfId="27281" xr:uid="{00000000-0005-0000-0000-00002B680000}"/>
    <cellStyle name="Normal 5 6 4 4" xfId="27282" xr:uid="{00000000-0005-0000-0000-00002C680000}"/>
    <cellStyle name="Normal 5 6 4 4 2" xfId="27283" xr:uid="{00000000-0005-0000-0000-00002D680000}"/>
    <cellStyle name="Normal 5 6 4 5" xfId="27284" xr:uid="{00000000-0005-0000-0000-00002E680000}"/>
    <cellStyle name="Normal 5 6 5" xfId="27285" xr:uid="{00000000-0005-0000-0000-00002F680000}"/>
    <cellStyle name="Normal 5 6 5 2" xfId="27286" xr:uid="{00000000-0005-0000-0000-000030680000}"/>
    <cellStyle name="Normal 5 6 5 2 2" xfId="27287" xr:uid="{00000000-0005-0000-0000-000031680000}"/>
    <cellStyle name="Normal 5 6 5 2 2 2" xfId="27288" xr:uid="{00000000-0005-0000-0000-000032680000}"/>
    <cellStyle name="Normal 5 6 5 2 3" xfId="27289" xr:uid="{00000000-0005-0000-0000-000033680000}"/>
    <cellStyle name="Normal 5 6 5 3" xfId="27290" xr:uid="{00000000-0005-0000-0000-000034680000}"/>
    <cellStyle name="Normal 5 6 5 4" xfId="27291" xr:uid="{00000000-0005-0000-0000-000035680000}"/>
    <cellStyle name="Normal 5 6 5 4 2" xfId="27292" xr:uid="{00000000-0005-0000-0000-000036680000}"/>
    <cellStyle name="Normal 5 6 5 5" xfId="27293" xr:uid="{00000000-0005-0000-0000-000037680000}"/>
    <cellStyle name="Normal 5 6 6" xfId="27294" xr:uid="{00000000-0005-0000-0000-000038680000}"/>
    <cellStyle name="Normal 5 6 6 2" xfId="27295" xr:uid="{00000000-0005-0000-0000-000039680000}"/>
    <cellStyle name="Normal 5 6 6 2 2" xfId="27296" xr:uid="{00000000-0005-0000-0000-00003A680000}"/>
    <cellStyle name="Normal 5 6 6 2 2 2" xfId="27297" xr:uid="{00000000-0005-0000-0000-00003B680000}"/>
    <cellStyle name="Normal 5 6 6 2 3" xfId="27298" xr:uid="{00000000-0005-0000-0000-00003C680000}"/>
    <cellStyle name="Normal 5 6 6 3" xfId="27299" xr:uid="{00000000-0005-0000-0000-00003D680000}"/>
    <cellStyle name="Normal 5 6 6 3 2" xfId="27300" xr:uid="{00000000-0005-0000-0000-00003E680000}"/>
    <cellStyle name="Normal 5 6 6 4" xfId="27301" xr:uid="{00000000-0005-0000-0000-00003F680000}"/>
    <cellStyle name="Normal 5 6 7" xfId="27302" xr:uid="{00000000-0005-0000-0000-000040680000}"/>
    <cellStyle name="Normal 5 6 7 2" xfId="27303" xr:uid="{00000000-0005-0000-0000-000041680000}"/>
    <cellStyle name="Normal 5 6 7 2 2" xfId="27304" xr:uid="{00000000-0005-0000-0000-000042680000}"/>
    <cellStyle name="Normal 5 6 7 3" xfId="27305" xr:uid="{00000000-0005-0000-0000-000043680000}"/>
    <cellStyle name="Normal 5 6 8" xfId="27306" xr:uid="{00000000-0005-0000-0000-000044680000}"/>
    <cellStyle name="Normal 5 6 9" xfId="27307" xr:uid="{00000000-0005-0000-0000-000045680000}"/>
    <cellStyle name="Normal 5 6 9 2" xfId="27308" xr:uid="{00000000-0005-0000-0000-000046680000}"/>
    <cellStyle name="Normal 5 7" xfId="27309" xr:uid="{00000000-0005-0000-0000-000047680000}"/>
    <cellStyle name="Normal 5 7 2" xfId="27310" xr:uid="{00000000-0005-0000-0000-000048680000}"/>
    <cellStyle name="Normal 5 7 2 2" xfId="27311" xr:uid="{00000000-0005-0000-0000-000049680000}"/>
    <cellStyle name="Normal 5 7 2 2 2" xfId="27312" xr:uid="{00000000-0005-0000-0000-00004A680000}"/>
    <cellStyle name="Normal 5 7 2 2 2 2" xfId="27313" xr:uid="{00000000-0005-0000-0000-00004B680000}"/>
    <cellStyle name="Normal 5 7 2 2 3" xfId="27314" xr:uid="{00000000-0005-0000-0000-00004C680000}"/>
    <cellStyle name="Normal 5 7 2 3" xfId="27315" xr:uid="{00000000-0005-0000-0000-00004D680000}"/>
    <cellStyle name="Normal 5 7 2 3 2" xfId="27316" xr:uid="{00000000-0005-0000-0000-00004E680000}"/>
    <cellStyle name="Normal 5 7 2 4" xfId="27317" xr:uid="{00000000-0005-0000-0000-00004F680000}"/>
    <cellStyle name="Normal 5 7 2 5" xfId="27318" xr:uid="{00000000-0005-0000-0000-000050680000}"/>
    <cellStyle name="Normal 5 7 2 6" xfId="27319" xr:uid="{00000000-0005-0000-0000-000051680000}"/>
    <cellStyle name="Normal 5 7 2 6 2" xfId="27320" xr:uid="{00000000-0005-0000-0000-000052680000}"/>
    <cellStyle name="Normal 5 7 2 7" xfId="27321" xr:uid="{00000000-0005-0000-0000-000053680000}"/>
    <cellStyle name="Normal 5 7 3" xfId="27322" xr:uid="{00000000-0005-0000-0000-000054680000}"/>
    <cellStyle name="Normal 5 7 3 2" xfId="27323" xr:uid="{00000000-0005-0000-0000-000055680000}"/>
    <cellStyle name="Normal 5 7 3 2 2" xfId="27324" xr:uid="{00000000-0005-0000-0000-000056680000}"/>
    <cellStyle name="Normal 5 7 3 3" xfId="27325" xr:uid="{00000000-0005-0000-0000-000057680000}"/>
    <cellStyle name="Normal 5 7 4" xfId="27326" xr:uid="{00000000-0005-0000-0000-000058680000}"/>
    <cellStyle name="Normal 5 7 4 2" xfId="27327" xr:uid="{00000000-0005-0000-0000-000059680000}"/>
    <cellStyle name="Normal 5 7 5" xfId="27328" xr:uid="{00000000-0005-0000-0000-00005A680000}"/>
    <cellStyle name="Normal 5 7 6" xfId="27329" xr:uid="{00000000-0005-0000-0000-00005B680000}"/>
    <cellStyle name="Normal 5 7 7" xfId="27330" xr:uid="{00000000-0005-0000-0000-00005C680000}"/>
    <cellStyle name="Normal 5 7 7 2" xfId="27331" xr:uid="{00000000-0005-0000-0000-00005D680000}"/>
    <cellStyle name="Normal 5 7 8" xfId="27332" xr:uid="{00000000-0005-0000-0000-00005E680000}"/>
    <cellStyle name="Normal 5 8" xfId="27333" xr:uid="{00000000-0005-0000-0000-00005F680000}"/>
    <cellStyle name="Normal 5 8 2" xfId="27334" xr:uid="{00000000-0005-0000-0000-000060680000}"/>
    <cellStyle name="Normal 5 8 2 2" xfId="27335" xr:uid="{00000000-0005-0000-0000-000061680000}"/>
    <cellStyle name="Normal 5 8 2 2 2" xfId="27336" xr:uid="{00000000-0005-0000-0000-000062680000}"/>
    <cellStyle name="Normal 5 8 2 2 2 2" xfId="27337" xr:uid="{00000000-0005-0000-0000-000063680000}"/>
    <cellStyle name="Normal 5 8 2 2 3" xfId="27338" xr:uid="{00000000-0005-0000-0000-000064680000}"/>
    <cellStyle name="Normal 5 8 2 3" xfId="27339" xr:uid="{00000000-0005-0000-0000-000065680000}"/>
    <cellStyle name="Normal 5 8 2 3 2" xfId="27340" xr:uid="{00000000-0005-0000-0000-000066680000}"/>
    <cellStyle name="Normal 5 8 2 4" xfId="27341" xr:uid="{00000000-0005-0000-0000-000067680000}"/>
    <cellStyle name="Normal 5 8 2 5" xfId="27342" xr:uid="{00000000-0005-0000-0000-000068680000}"/>
    <cellStyle name="Normal 5 8 2 6" xfId="27343" xr:uid="{00000000-0005-0000-0000-000069680000}"/>
    <cellStyle name="Normal 5 8 2 6 2" xfId="27344" xr:uid="{00000000-0005-0000-0000-00006A680000}"/>
    <cellStyle name="Normal 5 8 2 7" xfId="27345" xr:uid="{00000000-0005-0000-0000-00006B680000}"/>
    <cellStyle name="Normal 5 8 3" xfId="27346" xr:uid="{00000000-0005-0000-0000-00006C680000}"/>
    <cellStyle name="Normal 5 8 3 2" xfId="27347" xr:uid="{00000000-0005-0000-0000-00006D680000}"/>
    <cellStyle name="Normal 5 8 3 2 2" xfId="27348" xr:uid="{00000000-0005-0000-0000-00006E680000}"/>
    <cellStyle name="Normal 5 8 3 3" xfId="27349" xr:uid="{00000000-0005-0000-0000-00006F680000}"/>
    <cellStyle name="Normal 5 8 4" xfId="27350" xr:uid="{00000000-0005-0000-0000-000070680000}"/>
    <cellStyle name="Normal 5 8 4 2" xfId="27351" xr:uid="{00000000-0005-0000-0000-000071680000}"/>
    <cellStyle name="Normal 5 8 5" xfId="27352" xr:uid="{00000000-0005-0000-0000-000072680000}"/>
    <cellStyle name="Normal 5 8 6" xfId="27353" xr:uid="{00000000-0005-0000-0000-000073680000}"/>
    <cellStyle name="Normal 5 8 7" xfId="27354" xr:uid="{00000000-0005-0000-0000-000074680000}"/>
    <cellStyle name="Normal 5 8 7 2" xfId="27355" xr:uid="{00000000-0005-0000-0000-000075680000}"/>
    <cellStyle name="Normal 5 8 8" xfId="27356" xr:uid="{00000000-0005-0000-0000-000076680000}"/>
    <cellStyle name="Normal 5 9" xfId="27357" xr:uid="{00000000-0005-0000-0000-000077680000}"/>
    <cellStyle name="Normal 5 9 2" xfId="27358" xr:uid="{00000000-0005-0000-0000-000078680000}"/>
    <cellStyle name="Normal 5 9 2 2" xfId="27359" xr:uid="{00000000-0005-0000-0000-000079680000}"/>
    <cellStyle name="Normal 5 9 2 2 2" xfId="27360" xr:uid="{00000000-0005-0000-0000-00007A680000}"/>
    <cellStyle name="Normal 5 9 2 2 2 2" xfId="27361" xr:uid="{00000000-0005-0000-0000-00007B680000}"/>
    <cellStyle name="Normal 5 9 2 2 3" xfId="27362" xr:uid="{00000000-0005-0000-0000-00007C680000}"/>
    <cellStyle name="Normal 5 9 2 3" xfId="27363" xr:uid="{00000000-0005-0000-0000-00007D680000}"/>
    <cellStyle name="Normal 5 9 2 3 2" xfId="27364" xr:uid="{00000000-0005-0000-0000-00007E680000}"/>
    <cellStyle name="Normal 5 9 2 4" xfId="27365" xr:uid="{00000000-0005-0000-0000-00007F680000}"/>
    <cellStyle name="Normal 5 9 2 5" xfId="27366" xr:uid="{00000000-0005-0000-0000-000080680000}"/>
    <cellStyle name="Normal 5 9 2 6" xfId="27367" xr:uid="{00000000-0005-0000-0000-000081680000}"/>
    <cellStyle name="Normal 5 9 2 6 2" xfId="27368" xr:uid="{00000000-0005-0000-0000-000082680000}"/>
    <cellStyle name="Normal 5 9 2 7" xfId="27369" xr:uid="{00000000-0005-0000-0000-000083680000}"/>
    <cellStyle name="Normal 5 9 3" xfId="27370" xr:uid="{00000000-0005-0000-0000-000084680000}"/>
    <cellStyle name="Normal 5 9 3 2" xfId="27371" xr:uid="{00000000-0005-0000-0000-000085680000}"/>
    <cellStyle name="Normal 5 9 3 2 2" xfId="27372" xr:uid="{00000000-0005-0000-0000-000086680000}"/>
    <cellStyle name="Normal 5 9 3 3" xfId="27373" xr:uid="{00000000-0005-0000-0000-000087680000}"/>
    <cellStyle name="Normal 5 9 4" xfId="27374" xr:uid="{00000000-0005-0000-0000-000088680000}"/>
    <cellStyle name="Normal 5 9 4 2" xfId="27375" xr:uid="{00000000-0005-0000-0000-000089680000}"/>
    <cellStyle name="Normal 5 9 5" xfId="27376" xr:uid="{00000000-0005-0000-0000-00008A680000}"/>
    <cellStyle name="Normal 5 9 6" xfId="27377" xr:uid="{00000000-0005-0000-0000-00008B680000}"/>
    <cellStyle name="Normal 5 9 7" xfId="27378" xr:uid="{00000000-0005-0000-0000-00008C680000}"/>
    <cellStyle name="Normal 5 9 7 2" xfId="27379" xr:uid="{00000000-0005-0000-0000-00008D680000}"/>
    <cellStyle name="Normal 5 9 8" xfId="27380" xr:uid="{00000000-0005-0000-0000-00008E680000}"/>
    <cellStyle name="Normal 50" xfId="27381" xr:uid="{00000000-0005-0000-0000-00008F680000}"/>
    <cellStyle name="Normal 50 2" xfId="27382" xr:uid="{00000000-0005-0000-0000-000090680000}"/>
    <cellStyle name="Normal 50 2 2" xfId="27383" xr:uid="{00000000-0005-0000-0000-000091680000}"/>
    <cellStyle name="Normal 50 2 3" xfId="27384" xr:uid="{00000000-0005-0000-0000-000092680000}"/>
    <cellStyle name="Normal 50 3" xfId="27385" xr:uid="{00000000-0005-0000-0000-000093680000}"/>
    <cellStyle name="Normal 50 4" xfId="27386" xr:uid="{00000000-0005-0000-0000-000094680000}"/>
    <cellStyle name="Normal 50 5" xfId="27387" xr:uid="{00000000-0005-0000-0000-000095680000}"/>
    <cellStyle name="Normal 51" xfId="27388" xr:uid="{00000000-0005-0000-0000-000096680000}"/>
    <cellStyle name="Normal 51 2" xfId="27389" xr:uid="{00000000-0005-0000-0000-000097680000}"/>
    <cellStyle name="Normal 51 2 2" xfId="27390" xr:uid="{00000000-0005-0000-0000-000098680000}"/>
    <cellStyle name="Normal 51 2 3" xfId="27391" xr:uid="{00000000-0005-0000-0000-000099680000}"/>
    <cellStyle name="Normal 51 3" xfId="27392" xr:uid="{00000000-0005-0000-0000-00009A680000}"/>
    <cellStyle name="Normal 51 4" xfId="27393" xr:uid="{00000000-0005-0000-0000-00009B680000}"/>
    <cellStyle name="Normal 51 5" xfId="27394" xr:uid="{00000000-0005-0000-0000-00009C680000}"/>
    <cellStyle name="Normal 52" xfId="27395" xr:uid="{00000000-0005-0000-0000-00009D680000}"/>
    <cellStyle name="Normal 52 2" xfId="27396" xr:uid="{00000000-0005-0000-0000-00009E680000}"/>
    <cellStyle name="Normal 52 2 2" xfId="27397" xr:uid="{00000000-0005-0000-0000-00009F680000}"/>
    <cellStyle name="Normal 52 2 3" xfId="27398" xr:uid="{00000000-0005-0000-0000-0000A0680000}"/>
    <cellStyle name="Normal 52 3" xfId="27399" xr:uid="{00000000-0005-0000-0000-0000A1680000}"/>
    <cellStyle name="Normal 52 4" xfId="27400" xr:uid="{00000000-0005-0000-0000-0000A2680000}"/>
    <cellStyle name="Normal 52 5" xfId="27401" xr:uid="{00000000-0005-0000-0000-0000A3680000}"/>
    <cellStyle name="Normal 53" xfId="27402" xr:uid="{00000000-0005-0000-0000-0000A4680000}"/>
    <cellStyle name="Normal 53 2" xfId="27403" xr:uid="{00000000-0005-0000-0000-0000A5680000}"/>
    <cellStyle name="Normal 53 2 2" xfId="27404" xr:uid="{00000000-0005-0000-0000-0000A6680000}"/>
    <cellStyle name="Normal 53 2 3" xfId="27405" xr:uid="{00000000-0005-0000-0000-0000A7680000}"/>
    <cellStyle name="Normal 53 2 4" xfId="27406" xr:uid="{00000000-0005-0000-0000-0000A8680000}"/>
    <cellStyle name="Normal 53 3" xfId="27407" xr:uid="{00000000-0005-0000-0000-0000A9680000}"/>
    <cellStyle name="Normal 53 4" xfId="27408" xr:uid="{00000000-0005-0000-0000-0000AA680000}"/>
    <cellStyle name="Normal 53 5" xfId="27409" xr:uid="{00000000-0005-0000-0000-0000AB680000}"/>
    <cellStyle name="Normal 54" xfId="27410" xr:uid="{00000000-0005-0000-0000-0000AC680000}"/>
    <cellStyle name="Normal 54 2" xfId="27411" xr:uid="{00000000-0005-0000-0000-0000AD680000}"/>
    <cellStyle name="Normal 54 2 2" xfId="27412" xr:uid="{00000000-0005-0000-0000-0000AE680000}"/>
    <cellStyle name="Normal 54 3" xfId="27413" xr:uid="{00000000-0005-0000-0000-0000AF680000}"/>
    <cellStyle name="Normal 54 4" xfId="27414" xr:uid="{00000000-0005-0000-0000-0000B0680000}"/>
    <cellStyle name="Normal 54 5" xfId="27415" xr:uid="{00000000-0005-0000-0000-0000B1680000}"/>
    <cellStyle name="Normal 55" xfId="27416" xr:uid="{00000000-0005-0000-0000-0000B2680000}"/>
    <cellStyle name="Normal 55 2" xfId="27417" xr:uid="{00000000-0005-0000-0000-0000B3680000}"/>
    <cellStyle name="Normal 55 2 2" xfId="27418" xr:uid="{00000000-0005-0000-0000-0000B4680000}"/>
    <cellStyle name="Normal 55 3" xfId="27419" xr:uid="{00000000-0005-0000-0000-0000B5680000}"/>
    <cellStyle name="Normal 55 4" xfId="27420" xr:uid="{00000000-0005-0000-0000-0000B6680000}"/>
    <cellStyle name="Normal 55 5" xfId="27421" xr:uid="{00000000-0005-0000-0000-0000B7680000}"/>
    <cellStyle name="Normal 56" xfId="27422" xr:uid="{00000000-0005-0000-0000-0000B8680000}"/>
    <cellStyle name="Normal 56 2" xfId="27423" xr:uid="{00000000-0005-0000-0000-0000B9680000}"/>
    <cellStyle name="Normal 56 3" xfId="27424" xr:uid="{00000000-0005-0000-0000-0000BA680000}"/>
    <cellStyle name="Normal 56 4" xfId="27425" xr:uid="{00000000-0005-0000-0000-0000BB680000}"/>
    <cellStyle name="Normal 57" xfId="27426" xr:uid="{00000000-0005-0000-0000-0000BC680000}"/>
    <cellStyle name="Normal 57 2" xfId="27427" xr:uid="{00000000-0005-0000-0000-0000BD680000}"/>
    <cellStyle name="Normal 57 2 2" xfId="27428" xr:uid="{00000000-0005-0000-0000-0000BE680000}"/>
    <cellStyle name="Normal 57 2 3" xfId="27429" xr:uid="{00000000-0005-0000-0000-0000BF680000}"/>
    <cellStyle name="Normal 57 3" xfId="27430" xr:uid="{00000000-0005-0000-0000-0000C0680000}"/>
    <cellStyle name="Normal 57 4" xfId="27431" xr:uid="{00000000-0005-0000-0000-0000C1680000}"/>
    <cellStyle name="Normal 58" xfId="27432" xr:uid="{00000000-0005-0000-0000-0000C2680000}"/>
    <cellStyle name="Normal 58 2" xfId="27433" xr:uid="{00000000-0005-0000-0000-0000C3680000}"/>
    <cellStyle name="Normal 58 2 2" xfId="27434" xr:uid="{00000000-0005-0000-0000-0000C4680000}"/>
    <cellStyle name="Normal 58 2 3" xfId="27435" xr:uid="{00000000-0005-0000-0000-0000C5680000}"/>
    <cellStyle name="Normal 58 3" xfId="27436" xr:uid="{00000000-0005-0000-0000-0000C6680000}"/>
    <cellStyle name="Normal 58 4" xfId="27437" xr:uid="{00000000-0005-0000-0000-0000C7680000}"/>
    <cellStyle name="Normal 59" xfId="27438" xr:uid="{00000000-0005-0000-0000-0000C8680000}"/>
    <cellStyle name="Normal 59 2" xfId="27439" xr:uid="{00000000-0005-0000-0000-0000C9680000}"/>
    <cellStyle name="Normal 59 2 2" xfId="27440" xr:uid="{00000000-0005-0000-0000-0000CA680000}"/>
    <cellStyle name="Normal 59 2 3" xfId="27441" xr:uid="{00000000-0005-0000-0000-0000CB680000}"/>
    <cellStyle name="Normal 59 3" xfId="27442" xr:uid="{00000000-0005-0000-0000-0000CC680000}"/>
    <cellStyle name="Normal 59 4" xfId="27443" xr:uid="{00000000-0005-0000-0000-0000CD680000}"/>
    <cellStyle name="Normal 6" xfId="27444" xr:uid="{00000000-0005-0000-0000-0000CE680000}"/>
    <cellStyle name="Normal 6 2" xfId="27445" xr:uid="{00000000-0005-0000-0000-0000CF680000}"/>
    <cellStyle name="Normal 6 2 10" xfId="27446" xr:uid="{00000000-0005-0000-0000-0000D0680000}"/>
    <cellStyle name="Normal 6 2 11" xfId="27447" xr:uid="{00000000-0005-0000-0000-0000D1680000}"/>
    <cellStyle name="Normal 6 2 2" xfId="27448" xr:uid="{00000000-0005-0000-0000-0000D2680000}"/>
    <cellStyle name="Normal 6 2 2 2" xfId="27449" xr:uid="{00000000-0005-0000-0000-0000D3680000}"/>
    <cellStyle name="Normal 6 2 2 2 2" xfId="27450" xr:uid="{00000000-0005-0000-0000-0000D4680000}"/>
    <cellStyle name="Normal 6 2 2 2 2 2" xfId="27451" xr:uid="{00000000-0005-0000-0000-0000D5680000}"/>
    <cellStyle name="Normal 6 2 2 2 3" xfId="27452" xr:uid="{00000000-0005-0000-0000-0000D6680000}"/>
    <cellStyle name="Normal 6 2 2 3" xfId="27453" xr:uid="{00000000-0005-0000-0000-0000D7680000}"/>
    <cellStyle name="Normal 6 2 2 4" xfId="27454" xr:uid="{00000000-0005-0000-0000-0000D8680000}"/>
    <cellStyle name="Normal 6 2 2 4 2" xfId="27455" xr:uid="{00000000-0005-0000-0000-0000D9680000}"/>
    <cellStyle name="Normal 6 2 2 5" xfId="27456" xr:uid="{00000000-0005-0000-0000-0000DA680000}"/>
    <cellStyle name="Normal 6 2 3" xfId="27457" xr:uid="{00000000-0005-0000-0000-0000DB680000}"/>
    <cellStyle name="Normal 6 2 3 2" xfId="27458" xr:uid="{00000000-0005-0000-0000-0000DC680000}"/>
    <cellStyle name="Normal 6 2 3 2 2" xfId="27459" xr:uid="{00000000-0005-0000-0000-0000DD680000}"/>
    <cellStyle name="Normal 6 2 3 2 2 2" xfId="27460" xr:uid="{00000000-0005-0000-0000-0000DE680000}"/>
    <cellStyle name="Normal 6 2 3 2 3" xfId="27461" xr:uid="{00000000-0005-0000-0000-0000DF680000}"/>
    <cellStyle name="Normal 6 2 3 3" xfId="27462" xr:uid="{00000000-0005-0000-0000-0000E0680000}"/>
    <cellStyle name="Normal 6 2 3 3 2" xfId="27463" xr:uid="{00000000-0005-0000-0000-0000E1680000}"/>
    <cellStyle name="Normal 6 2 3 4" xfId="27464" xr:uid="{00000000-0005-0000-0000-0000E2680000}"/>
    <cellStyle name="Normal 6 2 4" xfId="27465" xr:uid="{00000000-0005-0000-0000-0000E3680000}"/>
    <cellStyle name="Normal 6 2 4 2" xfId="27466" xr:uid="{00000000-0005-0000-0000-0000E4680000}"/>
    <cellStyle name="Normal 6 2 4 2 2" xfId="27467" xr:uid="{00000000-0005-0000-0000-0000E5680000}"/>
    <cellStyle name="Normal 6 2 4 2 2 2" xfId="27468" xr:uid="{00000000-0005-0000-0000-0000E6680000}"/>
    <cellStyle name="Normal 6 2 4 2 3" xfId="27469" xr:uid="{00000000-0005-0000-0000-0000E7680000}"/>
    <cellStyle name="Normal 6 2 4 3" xfId="27470" xr:uid="{00000000-0005-0000-0000-0000E8680000}"/>
    <cellStyle name="Normal 6 2 4 3 2" xfId="27471" xr:uid="{00000000-0005-0000-0000-0000E9680000}"/>
    <cellStyle name="Normal 6 2 4 4" xfId="27472" xr:uid="{00000000-0005-0000-0000-0000EA680000}"/>
    <cellStyle name="Normal 6 2 5" xfId="27473" xr:uid="{00000000-0005-0000-0000-0000EB680000}"/>
    <cellStyle name="Normal 6 2 5 2" xfId="27474" xr:uid="{00000000-0005-0000-0000-0000EC680000}"/>
    <cellStyle name="Normal 6 2 5 2 2" xfId="27475" xr:uid="{00000000-0005-0000-0000-0000ED680000}"/>
    <cellStyle name="Normal 6 2 5 2 2 2" xfId="27476" xr:uid="{00000000-0005-0000-0000-0000EE680000}"/>
    <cellStyle name="Normal 6 2 5 2 3" xfId="27477" xr:uid="{00000000-0005-0000-0000-0000EF680000}"/>
    <cellStyle name="Normal 6 2 5 3" xfId="27478" xr:uid="{00000000-0005-0000-0000-0000F0680000}"/>
    <cellStyle name="Normal 6 2 5 3 2" xfId="27479" xr:uid="{00000000-0005-0000-0000-0000F1680000}"/>
    <cellStyle name="Normal 6 2 5 4" xfId="27480" xr:uid="{00000000-0005-0000-0000-0000F2680000}"/>
    <cellStyle name="Normal 6 2 6" xfId="27481" xr:uid="{00000000-0005-0000-0000-0000F3680000}"/>
    <cellStyle name="Normal 6 2 6 2" xfId="27482" xr:uid="{00000000-0005-0000-0000-0000F4680000}"/>
    <cellStyle name="Normal 6 2 6 2 2" xfId="27483" xr:uid="{00000000-0005-0000-0000-0000F5680000}"/>
    <cellStyle name="Normal 6 2 6 2 2 2" xfId="27484" xr:uid="{00000000-0005-0000-0000-0000F6680000}"/>
    <cellStyle name="Normal 6 2 6 2 3" xfId="27485" xr:uid="{00000000-0005-0000-0000-0000F7680000}"/>
    <cellStyle name="Normal 6 2 6 3" xfId="27486" xr:uid="{00000000-0005-0000-0000-0000F8680000}"/>
    <cellStyle name="Normal 6 2 6 3 2" xfId="27487" xr:uid="{00000000-0005-0000-0000-0000F9680000}"/>
    <cellStyle name="Normal 6 2 6 4" xfId="27488" xr:uid="{00000000-0005-0000-0000-0000FA680000}"/>
    <cellStyle name="Normal 6 2 7" xfId="27489" xr:uid="{00000000-0005-0000-0000-0000FB680000}"/>
    <cellStyle name="Normal 6 2 7 2" xfId="27490" xr:uid="{00000000-0005-0000-0000-0000FC680000}"/>
    <cellStyle name="Normal 6 2 7 2 2" xfId="27491" xr:uid="{00000000-0005-0000-0000-0000FD680000}"/>
    <cellStyle name="Normal 6 2 7 3" xfId="27492" xr:uid="{00000000-0005-0000-0000-0000FE680000}"/>
    <cellStyle name="Normal 6 2 8" xfId="27493" xr:uid="{00000000-0005-0000-0000-0000FF680000}"/>
    <cellStyle name="Normal 6 2 9" xfId="27494" xr:uid="{00000000-0005-0000-0000-000000690000}"/>
    <cellStyle name="Normal 6 2 9 2" xfId="27495" xr:uid="{00000000-0005-0000-0000-000001690000}"/>
    <cellStyle name="Normal 6 3" xfId="27496" xr:uid="{00000000-0005-0000-0000-000002690000}"/>
    <cellStyle name="Normal 6 3 10" xfId="27497" xr:uid="{00000000-0005-0000-0000-000003690000}"/>
    <cellStyle name="Normal 6 3 11" xfId="27498" xr:uid="{00000000-0005-0000-0000-000004690000}"/>
    <cellStyle name="Normal 6 3 2" xfId="27499" xr:uid="{00000000-0005-0000-0000-000005690000}"/>
    <cellStyle name="Normal 6 3 2 2" xfId="27500" xr:uid="{00000000-0005-0000-0000-000006690000}"/>
    <cellStyle name="Normal 6 3 2 2 2" xfId="27501" xr:uid="{00000000-0005-0000-0000-000007690000}"/>
    <cellStyle name="Normal 6 3 2 2 2 2" xfId="27502" xr:uid="{00000000-0005-0000-0000-000008690000}"/>
    <cellStyle name="Normal 6 3 2 2 3" xfId="27503" xr:uid="{00000000-0005-0000-0000-000009690000}"/>
    <cellStyle name="Normal 6 3 2 3" xfId="27504" xr:uid="{00000000-0005-0000-0000-00000A690000}"/>
    <cellStyle name="Normal 6 3 2 4" xfId="27505" xr:uid="{00000000-0005-0000-0000-00000B690000}"/>
    <cellStyle name="Normal 6 3 2 4 2" xfId="27506" xr:uid="{00000000-0005-0000-0000-00000C690000}"/>
    <cellStyle name="Normal 6 3 2 5" xfId="27507" xr:uid="{00000000-0005-0000-0000-00000D690000}"/>
    <cellStyle name="Normal 6 3 2 6" xfId="27508" xr:uid="{00000000-0005-0000-0000-00000E690000}"/>
    <cellStyle name="Normal 6 3 3" xfId="27509" xr:uid="{00000000-0005-0000-0000-00000F690000}"/>
    <cellStyle name="Normal 6 3 3 2" xfId="27510" xr:uid="{00000000-0005-0000-0000-000010690000}"/>
    <cellStyle name="Normal 6 3 3 2 2" xfId="27511" xr:uid="{00000000-0005-0000-0000-000011690000}"/>
    <cellStyle name="Normal 6 3 3 2 2 2" xfId="27512" xr:uid="{00000000-0005-0000-0000-000012690000}"/>
    <cellStyle name="Normal 6 3 3 2 3" xfId="27513" xr:uid="{00000000-0005-0000-0000-000013690000}"/>
    <cellStyle name="Normal 6 3 3 3" xfId="27514" xr:uid="{00000000-0005-0000-0000-000014690000}"/>
    <cellStyle name="Normal 6 3 3 3 2" xfId="27515" xr:uid="{00000000-0005-0000-0000-000015690000}"/>
    <cellStyle name="Normal 6 3 3 4" xfId="27516" xr:uid="{00000000-0005-0000-0000-000016690000}"/>
    <cellStyle name="Normal 6 3 4" xfId="27517" xr:uid="{00000000-0005-0000-0000-000017690000}"/>
    <cellStyle name="Normal 6 3 4 2" xfId="27518" xr:uid="{00000000-0005-0000-0000-000018690000}"/>
    <cellStyle name="Normal 6 3 4 2 2" xfId="27519" xr:uid="{00000000-0005-0000-0000-000019690000}"/>
    <cellStyle name="Normal 6 3 4 2 2 2" xfId="27520" xr:uid="{00000000-0005-0000-0000-00001A690000}"/>
    <cellStyle name="Normal 6 3 4 2 3" xfId="27521" xr:uid="{00000000-0005-0000-0000-00001B690000}"/>
    <cellStyle name="Normal 6 3 4 3" xfId="27522" xr:uid="{00000000-0005-0000-0000-00001C690000}"/>
    <cellStyle name="Normal 6 3 4 3 2" xfId="27523" xr:uid="{00000000-0005-0000-0000-00001D690000}"/>
    <cellStyle name="Normal 6 3 4 4" xfId="27524" xr:uid="{00000000-0005-0000-0000-00001E690000}"/>
    <cellStyle name="Normal 6 3 5" xfId="27525" xr:uid="{00000000-0005-0000-0000-00001F690000}"/>
    <cellStyle name="Normal 6 3 5 2" xfId="27526" xr:uid="{00000000-0005-0000-0000-000020690000}"/>
    <cellStyle name="Normal 6 3 5 2 2" xfId="27527" xr:uid="{00000000-0005-0000-0000-000021690000}"/>
    <cellStyle name="Normal 6 3 5 2 2 2" xfId="27528" xr:uid="{00000000-0005-0000-0000-000022690000}"/>
    <cellStyle name="Normal 6 3 5 2 3" xfId="27529" xr:uid="{00000000-0005-0000-0000-000023690000}"/>
    <cellStyle name="Normal 6 3 5 3" xfId="27530" xr:uid="{00000000-0005-0000-0000-000024690000}"/>
    <cellStyle name="Normal 6 3 5 3 2" xfId="27531" xr:uid="{00000000-0005-0000-0000-000025690000}"/>
    <cellStyle name="Normal 6 3 5 4" xfId="27532" xr:uid="{00000000-0005-0000-0000-000026690000}"/>
    <cellStyle name="Normal 6 3 6" xfId="27533" xr:uid="{00000000-0005-0000-0000-000027690000}"/>
    <cellStyle name="Normal 6 3 6 2" xfId="27534" xr:uid="{00000000-0005-0000-0000-000028690000}"/>
    <cellStyle name="Normal 6 3 6 2 2" xfId="27535" xr:uid="{00000000-0005-0000-0000-000029690000}"/>
    <cellStyle name="Normal 6 3 6 2 2 2" xfId="27536" xr:uid="{00000000-0005-0000-0000-00002A690000}"/>
    <cellStyle name="Normal 6 3 6 2 3" xfId="27537" xr:uid="{00000000-0005-0000-0000-00002B690000}"/>
    <cellStyle name="Normal 6 3 6 3" xfId="27538" xr:uid="{00000000-0005-0000-0000-00002C690000}"/>
    <cellStyle name="Normal 6 3 6 3 2" xfId="27539" xr:uid="{00000000-0005-0000-0000-00002D690000}"/>
    <cellStyle name="Normal 6 3 6 4" xfId="27540" xr:uid="{00000000-0005-0000-0000-00002E690000}"/>
    <cellStyle name="Normal 6 3 7" xfId="27541" xr:uid="{00000000-0005-0000-0000-00002F690000}"/>
    <cellStyle name="Normal 6 3 7 2" xfId="27542" xr:uid="{00000000-0005-0000-0000-000030690000}"/>
    <cellStyle name="Normal 6 3 7 2 2" xfId="27543" xr:uid="{00000000-0005-0000-0000-000031690000}"/>
    <cellStyle name="Normal 6 3 7 3" xfId="27544" xr:uid="{00000000-0005-0000-0000-000032690000}"/>
    <cellStyle name="Normal 6 3 8" xfId="27545" xr:uid="{00000000-0005-0000-0000-000033690000}"/>
    <cellStyle name="Normal 6 3 9" xfId="27546" xr:uid="{00000000-0005-0000-0000-000034690000}"/>
    <cellStyle name="Normal 6 3 9 2" xfId="27547" xr:uid="{00000000-0005-0000-0000-000035690000}"/>
    <cellStyle name="Normal 6 4" xfId="27548" xr:uid="{00000000-0005-0000-0000-000036690000}"/>
    <cellStyle name="Normal 6 4 2" xfId="27549" xr:uid="{00000000-0005-0000-0000-000037690000}"/>
    <cellStyle name="Normal 6 4 3" xfId="27550" xr:uid="{00000000-0005-0000-0000-000038690000}"/>
    <cellStyle name="Normal 6 5" xfId="27551" xr:uid="{00000000-0005-0000-0000-000039690000}"/>
    <cellStyle name="Normal 6 6" xfId="27552" xr:uid="{00000000-0005-0000-0000-00003A690000}"/>
    <cellStyle name="Normal 6 7" xfId="27553" xr:uid="{00000000-0005-0000-0000-00003B690000}"/>
    <cellStyle name="Normal 60" xfId="27554" xr:uid="{00000000-0005-0000-0000-00003C690000}"/>
    <cellStyle name="Normal 60 2" xfId="27555" xr:uid="{00000000-0005-0000-0000-00003D690000}"/>
    <cellStyle name="Normal 60 2 2" xfId="27556" xr:uid="{00000000-0005-0000-0000-00003E690000}"/>
    <cellStyle name="Normal 60 2 3" xfId="27557" xr:uid="{00000000-0005-0000-0000-00003F690000}"/>
    <cellStyle name="Normal 60 3" xfId="27558" xr:uid="{00000000-0005-0000-0000-000040690000}"/>
    <cellStyle name="Normal 60 4" xfId="27559" xr:uid="{00000000-0005-0000-0000-000041690000}"/>
    <cellStyle name="Normal 61" xfId="27560" xr:uid="{00000000-0005-0000-0000-000042690000}"/>
    <cellStyle name="Normal 61 2" xfId="27561" xr:uid="{00000000-0005-0000-0000-000043690000}"/>
    <cellStyle name="Normal 61 2 2" xfId="27562" xr:uid="{00000000-0005-0000-0000-000044690000}"/>
    <cellStyle name="Normal 61 2 3" xfId="27563" xr:uid="{00000000-0005-0000-0000-000045690000}"/>
    <cellStyle name="Normal 61 3" xfId="27564" xr:uid="{00000000-0005-0000-0000-000046690000}"/>
    <cellStyle name="Normal 61 4" xfId="27565" xr:uid="{00000000-0005-0000-0000-000047690000}"/>
    <cellStyle name="Normal 62" xfId="27566" xr:uid="{00000000-0005-0000-0000-000048690000}"/>
    <cellStyle name="Normal 62 2" xfId="27567" xr:uid="{00000000-0005-0000-0000-000049690000}"/>
    <cellStyle name="Normal 62 2 2" xfId="27568" xr:uid="{00000000-0005-0000-0000-00004A690000}"/>
    <cellStyle name="Normal 62 2 3" xfId="27569" xr:uid="{00000000-0005-0000-0000-00004B690000}"/>
    <cellStyle name="Normal 62 3" xfId="27570" xr:uid="{00000000-0005-0000-0000-00004C690000}"/>
    <cellStyle name="Normal 62 4" xfId="27571" xr:uid="{00000000-0005-0000-0000-00004D690000}"/>
    <cellStyle name="Normal 63" xfId="27572" xr:uid="{00000000-0005-0000-0000-00004E690000}"/>
    <cellStyle name="Normal 63 2" xfId="27573" xr:uid="{00000000-0005-0000-0000-00004F690000}"/>
    <cellStyle name="Normal 63 3" xfId="27574" xr:uid="{00000000-0005-0000-0000-000050690000}"/>
    <cellStyle name="Normal 63 4" xfId="27575" xr:uid="{00000000-0005-0000-0000-000051690000}"/>
    <cellStyle name="Normal 64" xfId="27576" xr:uid="{00000000-0005-0000-0000-000052690000}"/>
    <cellStyle name="Normal 64 2" xfId="27577" xr:uid="{00000000-0005-0000-0000-000053690000}"/>
    <cellStyle name="Normal 64 3" xfId="27578" xr:uid="{00000000-0005-0000-0000-000054690000}"/>
    <cellStyle name="Normal 64 4" xfId="27579" xr:uid="{00000000-0005-0000-0000-000055690000}"/>
    <cellStyle name="Normal 65" xfId="27580" xr:uid="{00000000-0005-0000-0000-000056690000}"/>
    <cellStyle name="Normal 65 2" xfId="27581" xr:uid="{00000000-0005-0000-0000-000057690000}"/>
    <cellStyle name="Normal 65 3" xfId="27582" xr:uid="{00000000-0005-0000-0000-000058690000}"/>
    <cellStyle name="Normal 65 4" xfId="27583" xr:uid="{00000000-0005-0000-0000-000059690000}"/>
    <cellStyle name="Normal 66" xfId="27584" xr:uid="{00000000-0005-0000-0000-00005A690000}"/>
    <cellStyle name="Normal 66 2" xfId="27585" xr:uid="{00000000-0005-0000-0000-00005B690000}"/>
    <cellStyle name="Normal 66 3" xfId="27586" xr:uid="{00000000-0005-0000-0000-00005C690000}"/>
    <cellStyle name="Normal 66 4" xfId="27587" xr:uid="{00000000-0005-0000-0000-00005D690000}"/>
    <cellStyle name="Normal 67" xfId="27588" xr:uid="{00000000-0005-0000-0000-00005E690000}"/>
    <cellStyle name="Normal 67 2" xfId="27589" xr:uid="{00000000-0005-0000-0000-00005F690000}"/>
    <cellStyle name="Normal 67 2 2" xfId="27590" xr:uid="{00000000-0005-0000-0000-000060690000}"/>
    <cellStyle name="Normal 67 3" xfId="27591" xr:uid="{00000000-0005-0000-0000-000061690000}"/>
    <cellStyle name="Normal 67 3 2" xfId="27592" xr:uid="{00000000-0005-0000-0000-000062690000}"/>
    <cellStyle name="Normal 67 3 2 2" xfId="27593" xr:uid="{00000000-0005-0000-0000-000063690000}"/>
    <cellStyle name="Normal 67 3 3" xfId="27594" xr:uid="{00000000-0005-0000-0000-000064690000}"/>
    <cellStyle name="Normal 67 4" xfId="27595" xr:uid="{00000000-0005-0000-0000-000065690000}"/>
    <cellStyle name="Normal 67 4 2" xfId="27596" xr:uid="{00000000-0005-0000-0000-000066690000}"/>
    <cellStyle name="Normal 67 5" xfId="27597" xr:uid="{00000000-0005-0000-0000-000067690000}"/>
    <cellStyle name="Normal 67 6" xfId="27598" xr:uid="{00000000-0005-0000-0000-000068690000}"/>
    <cellStyle name="Normal 68" xfId="27599" xr:uid="{00000000-0005-0000-0000-000069690000}"/>
    <cellStyle name="Normal 68 2" xfId="27600" xr:uid="{00000000-0005-0000-0000-00006A690000}"/>
    <cellStyle name="Normal 68 2 2" xfId="27601" xr:uid="{00000000-0005-0000-0000-00006B690000}"/>
    <cellStyle name="Normal 68 3" xfId="27602" xr:uid="{00000000-0005-0000-0000-00006C690000}"/>
    <cellStyle name="Normal 68 3 2" xfId="27603" xr:uid="{00000000-0005-0000-0000-00006D690000}"/>
    <cellStyle name="Normal 68 3 2 2" xfId="27604" xr:uid="{00000000-0005-0000-0000-00006E690000}"/>
    <cellStyle name="Normal 68 3 3" xfId="27605" xr:uid="{00000000-0005-0000-0000-00006F690000}"/>
    <cellStyle name="Normal 68 4" xfId="27606" xr:uid="{00000000-0005-0000-0000-000070690000}"/>
    <cellStyle name="Normal 68 4 2" xfId="27607" xr:uid="{00000000-0005-0000-0000-000071690000}"/>
    <cellStyle name="Normal 68 5" xfId="27608" xr:uid="{00000000-0005-0000-0000-000072690000}"/>
    <cellStyle name="Normal 68 6" xfId="27609" xr:uid="{00000000-0005-0000-0000-000073690000}"/>
    <cellStyle name="Normal 69" xfId="27610" xr:uid="{00000000-0005-0000-0000-000074690000}"/>
    <cellStyle name="Normal 69 2" xfId="27611" xr:uid="{00000000-0005-0000-0000-000075690000}"/>
    <cellStyle name="Normal 69 3" xfId="27612" xr:uid="{00000000-0005-0000-0000-000076690000}"/>
    <cellStyle name="Normal 7" xfId="27613" xr:uid="{00000000-0005-0000-0000-000077690000}"/>
    <cellStyle name="Normal 7 10" xfId="27614" xr:uid="{00000000-0005-0000-0000-000078690000}"/>
    <cellStyle name="Normal 7 10 2" xfId="27615" xr:uid="{00000000-0005-0000-0000-000079690000}"/>
    <cellStyle name="Normal 7 10 2 2" xfId="27616" xr:uid="{00000000-0005-0000-0000-00007A690000}"/>
    <cellStyle name="Normal 7 10 2 2 2" xfId="27617" xr:uid="{00000000-0005-0000-0000-00007B690000}"/>
    <cellStyle name="Normal 7 10 2 3" xfId="27618" xr:uid="{00000000-0005-0000-0000-00007C690000}"/>
    <cellStyle name="Normal 7 10 3" xfId="27619" xr:uid="{00000000-0005-0000-0000-00007D690000}"/>
    <cellStyle name="Normal 7 10 3 2" xfId="27620" xr:uid="{00000000-0005-0000-0000-00007E690000}"/>
    <cellStyle name="Normal 7 10 4" xfId="27621" xr:uid="{00000000-0005-0000-0000-00007F690000}"/>
    <cellStyle name="Normal 7 11" xfId="27622" xr:uid="{00000000-0005-0000-0000-000080690000}"/>
    <cellStyle name="Normal 7 11 2" xfId="27623" xr:uid="{00000000-0005-0000-0000-000081690000}"/>
    <cellStyle name="Normal 7 11 2 2" xfId="27624" xr:uid="{00000000-0005-0000-0000-000082690000}"/>
    <cellStyle name="Normal 7 11 2 2 2" xfId="27625" xr:uid="{00000000-0005-0000-0000-000083690000}"/>
    <cellStyle name="Normal 7 11 2 3" xfId="27626" xr:uid="{00000000-0005-0000-0000-000084690000}"/>
    <cellStyle name="Normal 7 11 3" xfId="27627" xr:uid="{00000000-0005-0000-0000-000085690000}"/>
    <cellStyle name="Normal 7 11 3 2" xfId="27628" xr:uid="{00000000-0005-0000-0000-000086690000}"/>
    <cellStyle name="Normal 7 11 4" xfId="27629" xr:uid="{00000000-0005-0000-0000-000087690000}"/>
    <cellStyle name="Normal 7 12" xfId="27630" xr:uid="{00000000-0005-0000-0000-000088690000}"/>
    <cellStyle name="Normal 7 12 2" xfId="27631" xr:uid="{00000000-0005-0000-0000-000089690000}"/>
    <cellStyle name="Normal 7 12 2 2" xfId="27632" xr:uid="{00000000-0005-0000-0000-00008A690000}"/>
    <cellStyle name="Normal 7 12 3" xfId="27633" xr:uid="{00000000-0005-0000-0000-00008B690000}"/>
    <cellStyle name="Normal 7 13" xfId="27634" xr:uid="{00000000-0005-0000-0000-00008C690000}"/>
    <cellStyle name="Normal 7 13 2" xfId="27635" xr:uid="{00000000-0005-0000-0000-00008D690000}"/>
    <cellStyle name="Normal 7 13 2 2" xfId="27636" xr:uid="{00000000-0005-0000-0000-00008E690000}"/>
    <cellStyle name="Normal 7 13 3" xfId="27637" xr:uid="{00000000-0005-0000-0000-00008F690000}"/>
    <cellStyle name="Normal 7 14" xfId="27638" xr:uid="{00000000-0005-0000-0000-000090690000}"/>
    <cellStyle name="Normal 7 14 2" xfId="27639" xr:uid="{00000000-0005-0000-0000-000091690000}"/>
    <cellStyle name="Normal 7 14 2 2" xfId="27640" xr:uid="{00000000-0005-0000-0000-000092690000}"/>
    <cellStyle name="Normal 7 14 3" xfId="27641" xr:uid="{00000000-0005-0000-0000-000093690000}"/>
    <cellStyle name="Normal 7 15" xfId="27642" xr:uid="{00000000-0005-0000-0000-000094690000}"/>
    <cellStyle name="Normal 7 15 2" xfId="27643" xr:uid="{00000000-0005-0000-0000-000095690000}"/>
    <cellStyle name="Normal 7 15 2 2" xfId="27644" xr:uid="{00000000-0005-0000-0000-000096690000}"/>
    <cellStyle name="Normal 7 15 3" xfId="27645" xr:uid="{00000000-0005-0000-0000-000097690000}"/>
    <cellStyle name="Normal 7 16" xfId="27646" xr:uid="{00000000-0005-0000-0000-000098690000}"/>
    <cellStyle name="Normal 7 16 2" xfId="27647" xr:uid="{00000000-0005-0000-0000-000099690000}"/>
    <cellStyle name="Normal 7 16 2 2" xfId="27648" xr:uid="{00000000-0005-0000-0000-00009A690000}"/>
    <cellStyle name="Normal 7 16 3" xfId="27649" xr:uid="{00000000-0005-0000-0000-00009B690000}"/>
    <cellStyle name="Normal 7 17" xfId="27650" xr:uid="{00000000-0005-0000-0000-00009C690000}"/>
    <cellStyle name="Normal 7 17 2" xfId="27651" xr:uid="{00000000-0005-0000-0000-00009D690000}"/>
    <cellStyle name="Normal 7 17 2 2" xfId="27652" xr:uid="{00000000-0005-0000-0000-00009E690000}"/>
    <cellStyle name="Normal 7 17 3" xfId="27653" xr:uid="{00000000-0005-0000-0000-00009F690000}"/>
    <cellStyle name="Normal 7 18" xfId="27654" xr:uid="{00000000-0005-0000-0000-0000A0690000}"/>
    <cellStyle name="Normal 7 18 2" xfId="27655" xr:uid="{00000000-0005-0000-0000-0000A1690000}"/>
    <cellStyle name="Normal 7 18 2 2" xfId="27656" xr:uid="{00000000-0005-0000-0000-0000A2690000}"/>
    <cellStyle name="Normal 7 18 3" xfId="27657" xr:uid="{00000000-0005-0000-0000-0000A3690000}"/>
    <cellStyle name="Normal 7 19" xfId="27658" xr:uid="{00000000-0005-0000-0000-0000A4690000}"/>
    <cellStyle name="Normal 7 19 2" xfId="27659" xr:uid="{00000000-0005-0000-0000-0000A5690000}"/>
    <cellStyle name="Normal 7 19 2 2" xfId="27660" xr:uid="{00000000-0005-0000-0000-0000A6690000}"/>
    <cellStyle name="Normal 7 19 3" xfId="27661" xr:uid="{00000000-0005-0000-0000-0000A7690000}"/>
    <cellStyle name="Normal 7 2" xfId="27662" xr:uid="{00000000-0005-0000-0000-0000A8690000}"/>
    <cellStyle name="Normal 7 2 10" xfId="27663" xr:uid="{00000000-0005-0000-0000-0000A9690000}"/>
    <cellStyle name="Normal 7 2 11" xfId="27664" xr:uid="{00000000-0005-0000-0000-0000AA690000}"/>
    <cellStyle name="Normal 7 2 11 2" xfId="27665" xr:uid="{00000000-0005-0000-0000-0000AB690000}"/>
    <cellStyle name="Normal 7 2 12" xfId="27666" xr:uid="{00000000-0005-0000-0000-0000AC690000}"/>
    <cellStyle name="Normal 7 2 13" xfId="27667" xr:uid="{00000000-0005-0000-0000-0000AD690000}"/>
    <cellStyle name="Normal 7 2 2" xfId="27668" xr:uid="{00000000-0005-0000-0000-0000AE690000}"/>
    <cellStyle name="Normal 7 2 2 2" xfId="27669" xr:uid="{00000000-0005-0000-0000-0000AF690000}"/>
    <cellStyle name="Normal 7 2 2 2 2" xfId="27670" xr:uid="{00000000-0005-0000-0000-0000B0690000}"/>
    <cellStyle name="Normal 7 2 2 2 2 2" xfId="27671" xr:uid="{00000000-0005-0000-0000-0000B1690000}"/>
    <cellStyle name="Normal 7 2 2 2 2 2 2" xfId="27672" xr:uid="{00000000-0005-0000-0000-0000B2690000}"/>
    <cellStyle name="Normal 7 2 2 2 2 3" xfId="27673" xr:uid="{00000000-0005-0000-0000-0000B3690000}"/>
    <cellStyle name="Normal 7 2 2 2 3" xfId="27674" xr:uid="{00000000-0005-0000-0000-0000B4690000}"/>
    <cellStyle name="Normal 7 2 2 2 3 2" xfId="27675" xr:uid="{00000000-0005-0000-0000-0000B5690000}"/>
    <cellStyle name="Normal 7 2 2 2 4" xfId="27676" xr:uid="{00000000-0005-0000-0000-0000B6690000}"/>
    <cellStyle name="Normal 7 2 2 3" xfId="27677" xr:uid="{00000000-0005-0000-0000-0000B7690000}"/>
    <cellStyle name="Normal 7 2 2 3 2" xfId="27678" xr:uid="{00000000-0005-0000-0000-0000B8690000}"/>
    <cellStyle name="Normal 7 2 2 3 2 2" xfId="27679" xr:uid="{00000000-0005-0000-0000-0000B9690000}"/>
    <cellStyle name="Normal 7 2 2 3 2 2 2" xfId="27680" xr:uid="{00000000-0005-0000-0000-0000BA690000}"/>
    <cellStyle name="Normal 7 2 2 3 2 3" xfId="27681" xr:uid="{00000000-0005-0000-0000-0000BB690000}"/>
    <cellStyle name="Normal 7 2 2 3 3" xfId="27682" xr:uid="{00000000-0005-0000-0000-0000BC690000}"/>
    <cellStyle name="Normal 7 2 2 3 3 2" xfId="27683" xr:uid="{00000000-0005-0000-0000-0000BD690000}"/>
    <cellStyle name="Normal 7 2 2 3 4" xfId="27684" xr:uid="{00000000-0005-0000-0000-0000BE690000}"/>
    <cellStyle name="Normal 7 2 2 4" xfId="27685" xr:uid="{00000000-0005-0000-0000-0000BF690000}"/>
    <cellStyle name="Normal 7 2 2 4 2" xfId="27686" xr:uid="{00000000-0005-0000-0000-0000C0690000}"/>
    <cellStyle name="Normal 7 2 2 4 2 2" xfId="27687" xr:uid="{00000000-0005-0000-0000-0000C1690000}"/>
    <cellStyle name="Normal 7 2 2 4 2 2 2" xfId="27688" xr:uid="{00000000-0005-0000-0000-0000C2690000}"/>
    <cellStyle name="Normal 7 2 2 4 2 3" xfId="27689" xr:uid="{00000000-0005-0000-0000-0000C3690000}"/>
    <cellStyle name="Normal 7 2 2 4 3" xfId="27690" xr:uid="{00000000-0005-0000-0000-0000C4690000}"/>
    <cellStyle name="Normal 7 2 2 4 3 2" xfId="27691" xr:uid="{00000000-0005-0000-0000-0000C5690000}"/>
    <cellStyle name="Normal 7 2 2 4 4" xfId="27692" xr:uid="{00000000-0005-0000-0000-0000C6690000}"/>
    <cellStyle name="Normal 7 2 2 5" xfId="27693" xr:uid="{00000000-0005-0000-0000-0000C7690000}"/>
    <cellStyle name="Normal 7 2 2 5 2" xfId="27694" xr:uid="{00000000-0005-0000-0000-0000C8690000}"/>
    <cellStyle name="Normal 7 2 2 5 2 2" xfId="27695" xr:uid="{00000000-0005-0000-0000-0000C9690000}"/>
    <cellStyle name="Normal 7 2 2 5 2 2 2" xfId="27696" xr:uid="{00000000-0005-0000-0000-0000CA690000}"/>
    <cellStyle name="Normal 7 2 2 5 2 3" xfId="27697" xr:uid="{00000000-0005-0000-0000-0000CB690000}"/>
    <cellStyle name="Normal 7 2 2 5 3" xfId="27698" xr:uid="{00000000-0005-0000-0000-0000CC690000}"/>
    <cellStyle name="Normal 7 2 2 5 3 2" xfId="27699" xr:uid="{00000000-0005-0000-0000-0000CD690000}"/>
    <cellStyle name="Normal 7 2 2 5 4" xfId="27700" xr:uid="{00000000-0005-0000-0000-0000CE690000}"/>
    <cellStyle name="Normal 7 2 2 6" xfId="27701" xr:uid="{00000000-0005-0000-0000-0000CF690000}"/>
    <cellStyle name="Normal 7 2 2 6 2" xfId="27702" xr:uid="{00000000-0005-0000-0000-0000D0690000}"/>
    <cellStyle name="Normal 7 2 2 6 2 2" xfId="27703" xr:uid="{00000000-0005-0000-0000-0000D1690000}"/>
    <cellStyle name="Normal 7 2 2 6 2 2 2" xfId="27704" xr:uid="{00000000-0005-0000-0000-0000D2690000}"/>
    <cellStyle name="Normal 7 2 2 6 2 3" xfId="27705" xr:uid="{00000000-0005-0000-0000-0000D3690000}"/>
    <cellStyle name="Normal 7 2 2 6 3" xfId="27706" xr:uid="{00000000-0005-0000-0000-0000D4690000}"/>
    <cellStyle name="Normal 7 2 2 6 3 2" xfId="27707" xr:uid="{00000000-0005-0000-0000-0000D5690000}"/>
    <cellStyle name="Normal 7 2 2 6 4" xfId="27708" xr:uid="{00000000-0005-0000-0000-0000D6690000}"/>
    <cellStyle name="Normal 7 2 2 7" xfId="27709" xr:uid="{00000000-0005-0000-0000-0000D7690000}"/>
    <cellStyle name="Normal 7 2 2 7 2" xfId="27710" xr:uid="{00000000-0005-0000-0000-0000D8690000}"/>
    <cellStyle name="Normal 7 2 2 7 2 2" xfId="27711" xr:uid="{00000000-0005-0000-0000-0000D9690000}"/>
    <cellStyle name="Normal 7 2 2 7 3" xfId="27712" xr:uid="{00000000-0005-0000-0000-0000DA690000}"/>
    <cellStyle name="Normal 7 2 2 8" xfId="27713" xr:uid="{00000000-0005-0000-0000-0000DB690000}"/>
    <cellStyle name="Normal 7 2 2 8 2" xfId="27714" xr:uid="{00000000-0005-0000-0000-0000DC690000}"/>
    <cellStyle name="Normal 7 2 2 9" xfId="27715" xr:uid="{00000000-0005-0000-0000-0000DD690000}"/>
    <cellStyle name="Normal 7 2 3" xfId="27716" xr:uid="{00000000-0005-0000-0000-0000DE690000}"/>
    <cellStyle name="Normal 7 2 3 2" xfId="27717" xr:uid="{00000000-0005-0000-0000-0000DF690000}"/>
    <cellStyle name="Normal 7 2 3 2 2" xfId="27718" xr:uid="{00000000-0005-0000-0000-0000E0690000}"/>
    <cellStyle name="Normal 7 2 3 2 2 2" xfId="27719" xr:uid="{00000000-0005-0000-0000-0000E1690000}"/>
    <cellStyle name="Normal 7 2 3 2 2 2 2" xfId="27720" xr:uid="{00000000-0005-0000-0000-0000E2690000}"/>
    <cellStyle name="Normal 7 2 3 2 2 3" xfId="27721" xr:uid="{00000000-0005-0000-0000-0000E3690000}"/>
    <cellStyle name="Normal 7 2 3 2 3" xfId="27722" xr:uid="{00000000-0005-0000-0000-0000E4690000}"/>
    <cellStyle name="Normal 7 2 3 2 3 2" xfId="27723" xr:uid="{00000000-0005-0000-0000-0000E5690000}"/>
    <cellStyle name="Normal 7 2 3 2 4" xfId="27724" xr:uid="{00000000-0005-0000-0000-0000E6690000}"/>
    <cellStyle name="Normal 7 2 3 3" xfId="27725" xr:uid="{00000000-0005-0000-0000-0000E7690000}"/>
    <cellStyle name="Normal 7 2 3 3 2" xfId="27726" xr:uid="{00000000-0005-0000-0000-0000E8690000}"/>
    <cellStyle name="Normal 7 2 3 3 2 2" xfId="27727" xr:uid="{00000000-0005-0000-0000-0000E9690000}"/>
    <cellStyle name="Normal 7 2 3 3 2 2 2" xfId="27728" xr:uid="{00000000-0005-0000-0000-0000EA690000}"/>
    <cellStyle name="Normal 7 2 3 3 2 3" xfId="27729" xr:uid="{00000000-0005-0000-0000-0000EB690000}"/>
    <cellStyle name="Normal 7 2 3 3 3" xfId="27730" xr:uid="{00000000-0005-0000-0000-0000EC690000}"/>
    <cellStyle name="Normal 7 2 3 3 3 2" xfId="27731" xr:uid="{00000000-0005-0000-0000-0000ED690000}"/>
    <cellStyle name="Normal 7 2 3 3 4" xfId="27732" xr:uid="{00000000-0005-0000-0000-0000EE690000}"/>
    <cellStyle name="Normal 7 2 3 4" xfId="27733" xr:uid="{00000000-0005-0000-0000-0000EF690000}"/>
    <cellStyle name="Normal 7 2 3 4 2" xfId="27734" xr:uid="{00000000-0005-0000-0000-0000F0690000}"/>
    <cellStyle name="Normal 7 2 3 4 2 2" xfId="27735" xr:uid="{00000000-0005-0000-0000-0000F1690000}"/>
    <cellStyle name="Normal 7 2 3 4 2 2 2" xfId="27736" xr:uid="{00000000-0005-0000-0000-0000F2690000}"/>
    <cellStyle name="Normal 7 2 3 4 2 3" xfId="27737" xr:uid="{00000000-0005-0000-0000-0000F3690000}"/>
    <cellStyle name="Normal 7 2 3 4 3" xfId="27738" xr:uid="{00000000-0005-0000-0000-0000F4690000}"/>
    <cellStyle name="Normal 7 2 3 4 3 2" xfId="27739" xr:uid="{00000000-0005-0000-0000-0000F5690000}"/>
    <cellStyle name="Normal 7 2 3 4 4" xfId="27740" xr:uid="{00000000-0005-0000-0000-0000F6690000}"/>
    <cellStyle name="Normal 7 2 3 5" xfId="27741" xr:uid="{00000000-0005-0000-0000-0000F7690000}"/>
    <cellStyle name="Normal 7 2 3 5 2" xfId="27742" xr:uid="{00000000-0005-0000-0000-0000F8690000}"/>
    <cellStyle name="Normal 7 2 3 5 2 2" xfId="27743" xr:uid="{00000000-0005-0000-0000-0000F9690000}"/>
    <cellStyle name="Normal 7 2 3 5 2 2 2" xfId="27744" xr:uid="{00000000-0005-0000-0000-0000FA690000}"/>
    <cellStyle name="Normal 7 2 3 5 2 3" xfId="27745" xr:uid="{00000000-0005-0000-0000-0000FB690000}"/>
    <cellStyle name="Normal 7 2 3 5 3" xfId="27746" xr:uid="{00000000-0005-0000-0000-0000FC690000}"/>
    <cellStyle name="Normal 7 2 3 5 3 2" xfId="27747" xr:uid="{00000000-0005-0000-0000-0000FD690000}"/>
    <cellStyle name="Normal 7 2 3 5 4" xfId="27748" xr:uid="{00000000-0005-0000-0000-0000FE690000}"/>
    <cellStyle name="Normal 7 2 3 6" xfId="27749" xr:uid="{00000000-0005-0000-0000-0000FF690000}"/>
    <cellStyle name="Normal 7 2 3 6 2" xfId="27750" xr:uid="{00000000-0005-0000-0000-0000006A0000}"/>
    <cellStyle name="Normal 7 2 3 6 2 2" xfId="27751" xr:uid="{00000000-0005-0000-0000-0000016A0000}"/>
    <cellStyle name="Normal 7 2 3 6 2 2 2" xfId="27752" xr:uid="{00000000-0005-0000-0000-0000026A0000}"/>
    <cellStyle name="Normal 7 2 3 6 2 3" xfId="27753" xr:uid="{00000000-0005-0000-0000-0000036A0000}"/>
    <cellStyle name="Normal 7 2 3 6 3" xfId="27754" xr:uid="{00000000-0005-0000-0000-0000046A0000}"/>
    <cellStyle name="Normal 7 2 3 6 3 2" xfId="27755" xr:uid="{00000000-0005-0000-0000-0000056A0000}"/>
    <cellStyle name="Normal 7 2 3 6 4" xfId="27756" xr:uid="{00000000-0005-0000-0000-0000066A0000}"/>
    <cellStyle name="Normal 7 2 3 7" xfId="27757" xr:uid="{00000000-0005-0000-0000-0000076A0000}"/>
    <cellStyle name="Normal 7 2 3 7 2" xfId="27758" xr:uid="{00000000-0005-0000-0000-0000086A0000}"/>
    <cellStyle name="Normal 7 2 3 7 2 2" xfId="27759" xr:uid="{00000000-0005-0000-0000-0000096A0000}"/>
    <cellStyle name="Normal 7 2 3 7 3" xfId="27760" xr:uid="{00000000-0005-0000-0000-00000A6A0000}"/>
    <cellStyle name="Normal 7 2 3 8" xfId="27761" xr:uid="{00000000-0005-0000-0000-00000B6A0000}"/>
    <cellStyle name="Normal 7 2 3 8 2" xfId="27762" xr:uid="{00000000-0005-0000-0000-00000C6A0000}"/>
    <cellStyle name="Normal 7 2 3 9" xfId="27763" xr:uid="{00000000-0005-0000-0000-00000D6A0000}"/>
    <cellStyle name="Normal 7 2 4" xfId="27764" xr:uid="{00000000-0005-0000-0000-00000E6A0000}"/>
    <cellStyle name="Normal 7 2 4 2" xfId="27765" xr:uid="{00000000-0005-0000-0000-00000F6A0000}"/>
    <cellStyle name="Normal 7 2 4 2 2" xfId="27766" xr:uid="{00000000-0005-0000-0000-0000106A0000}"/>
    <cellStyle name="Normal 7 2 4 2 2 2" xfId="27767" xr:uid="{00000000-0005-0000-0000-0000116A0000}"/>
    <cellStyle name="Normal 7 2 4 2 3" xfId="27768" xr:uid="{00000000-0005-0000-0000-0000126A0000}"/>
    <cellStyle name="Normal 7 2 4 3" xfId="27769" xr:uid="{00000000-0005-0000-0000-0000136A0000}"/>
    <cellStyle name="Normal 7 2 4 3 2" xfId="27770" xr:uid="{00000000-0005-0000-0000-0000146A0000}"/>
    <cellStyle name="Normal 7 2 4 4" xfId="27771" xr:uid="{00000000-0005-0000-0000-0000156A0000}"/>
    <cellStyle name="Normal 7 2 5" xfId="27772" xr:uid="{00000000-0005-0000-0000-0000166A0000}"/>
    <cellStyle name="Normal 7 2 5 2" xfId="27773" xr:uid="{00000000-0005-0000-0000-0000176A0000}"/>
    <cellStyle name="Normal 7 2 5 2 2" xfId="27774" xr:uid="{00000000-0005-0000-0000-0000186A0000}"/>
    <cellStyle name="Normal 7 2 5 2 2 2" xfId="27775" xr:uid="{00000000-0005-0000-0000-0000196A0000}"/>
    <cellStyle name="Normal 7 2 5 2 3" xfId="27776" xr:uid="{00000000-0005-0000-0000-00001A6A0000}"/>
    <cellStyle name="Normal 7 2 5 3" xfId="27777" xr:uid="{00000000-0005-0000-0000-00001B6A0000}"/>
    <cellStyle name="Normal 7 2 5 3 2" xfId="27778" xr:uid="{00000000-0005-0000-0000-00001C6A0000}"/>
    <cellStyle name="Normal 7 2 5 4" xfId="27779" xr:uid="{00000000-0005-0000-0000-00001D6A0000}"/>
    <cellStyle name="Normal 7 2 6" xfId="27780" xr:uid="{00000000-0005-0000-0000-00001E6A0000}"/>
    <cellStyle name="Normal 7 2 6 2" xfId="27781" xr:uid="{00000000-0005-0000-0000-00001F6A0000}"/>
    <cellStyle name="Normal 7 2 6 2 2" xfId="27782" xr:uid="{00000000-0005-0000-0000-0000206A0000}"/>
    <cellStyle name="Normal 7 2 6 2 2 2" xfId="27783" xr:uid="{00000000-0005-0000-0000-0000216A0000}"/>
    <cellStyle name="Normal 7 2 6 2 3" xfId="27784" xr:uid="{00000000-0005-0000-0000-0000226A0000}"/>
    <cellStyle name="Normal 7 2 6 3" xfId="27785" xr:uid="{00000000-0005-0000-0000-0000236A0000}"/>
    <cellStyle name="Normal 7 2 6 3 2" xfId="27786" xr:uid="{00000000-0005-0000-0000-0000246A0000}"/>
    <cellStyle name="Normal 7 2 6 4" xfId="27787" xr:uid="{00000000-0005-0000-0000-0000256A0000}"/>
    <cellStyle name="Normal 7 2 7" xfId="27788" xr:uid="{00000000-0005-0000-0000-0000266A0000}"/>
    <cellStyle name="Normal 7 2 7 2" xfId="27789" xr:uid="{00000000-0005-0000-0000-0000276A0000}"/>
    <cellStyle name="Normal 7 2 7 2 2" xfId="27790" xr:uid="{00000000-0005-0000-0000-0000286A0000}"/>
    <cellStyle name="Normal 7 2 7 2 2 2" xfId="27791" xr:uid="{00000000-0005-0000-0000-0000296A0000}"/>
    <cellStyle name="Normal 7 2 7 2 3" xfId="27792" xr:uid="{00000000-0005-0000-0000-00002A6A0000}"/>
    <cellStyle name="Normal 7 2 7 3" xfId="27793" xr:uid="{00000000-0005-0000-0000-00002B6A0000}"/>
    <cellStyle name="Normal 7 2 7 3 2" xfId="27794" xr:uid="{00000000-0005-0000-0000-00002C6A0000}"/>
    <cellStyle name="Normal 7 2 7 4" xfId="27795" xr:uid="{00000000-0005-0000-0000-00002D6A0000}"/>
    <cellStyle name="Normal 7 2 8" xfId="27796" xr:uid="{00000000-0005-0000-0000-00002E6A0000}"/>
    <cellStyle name="Normal 7 2 8 2" xfId="27797" xr:uid="{00000000-0005-0000-0000-00002F6A0000}"/>
    <cellStyle name="Normal 7 2 8 2 2" xfId="27798" xr:uid="{00000000-0005-0000-0000-0000306A0000}"/>
    <cellStyle name="Normal 7 2 8 2 2 2" xfId="27799" xr:uid="{00000000-0005-0000-0000-0000316A0000}"/>
    <cellStyle name="Normal 7 2 8 2 3" xfId="27800" xr:uid="{00000000-0005-0000-0000-0000326A0000}"/>
    <cellStyle name="Normal 7 2 8 3" xfId="27801" xr:uid="{00000000-0005-0000-0000-0000336A0000}"/>
    <cellStyle name="Normal 7 2 8 3 2" xfId="27802" xr:uid="{00000000-0005-0000-0000-0000346A0000}"/>
    <cellStyle name="Normal 7 2 8 4" xfId="27803" xr:uid="{00000000-0005-0000-0000-0000356A0000}"/>
    <cellStyle name="Normal 7 2 9" xfId="27804" xr:uid="{00000000-0005-0000-0000-0000366A0000}"/>
    <cellStyle name="Normal 7 2 9 2" xfId="27805" xr:uid="{00000000-0005-0000-0000-0000376A0000}"/>
    <cellStyle name="Normal 7 2 9 2 2" xfId="27806" xr:uid="{00000000-0005-0000-0000-0000386A0000}"/>
    <cellStyle name="Normal 7 2 9 3" xfId="27807" xr:uid="{00000000-0005-0000-0000-0000396A0000}"/>
    <cellStyle name="Normal 7 20" xfId="27808" xr:uid="{00000000-0005-0000-0000-00003A6A0000}"/>
    <cellStyle name="Normal 7 21" xfId="27809" xr:uid="{00000000-0005-0000-0000-00003B6A0000}"/>
    <cellStyle name="Normal 7 3" xfId="27810" xr:uid="{00000000-0005-0000-0000-00003C6A0000}"/>
    <cellStyle name="Normal 7 3 10" xfId="27811" xr:uid="{00000000-0005-0000-0000-00003D6A0000}"/>
    <cellStyle name="Normal 7 3 2" xfId="27812" xr:uid="{00000000-0005-0000-0000-00003E6A0000}"/>
    <cellStyle name="Normal 7 3 2 2" xfId="27813" xr:uid="{00000000-0005-0000-0000-00003F6A0000}"/>
    <cellStyle name="Normal 7 3 2 2 2" xfId="27814" xr:uid="{00000000-0005-0000-0000-0000406A0000}"/>
    <cellStyle name="Normal 7 3 2 2 2 2" xfId="27815" xr:uid="{00000000-0005-0000-0000-0000416A0000}"/>
    <cellStyle name="Normal 7 3 2 2 3" xfId="27816" xr:uid="{00000000-0005-0000-0000-0000426A0000}"/>
    <cellStyle name="Normal 7 3 2 3" xfId="27817" xr:uid="{00000000-0005-0000-0000-0000436A0000}"/>
    <cellStyle name="Normal 7 3 2 3 2" xfId="27818" xr:uid="{00000000-0005-0000-0000-0000446A0000}"/>
    <cellStyle name="Normal 7 3 2 4" xfId="27819" xr:uid="{00000000-0005-0000-0000-0000456A0000}"/>
    <cellStyle name="Normal 7 3 2 5" xfId="27820" xr:uid="{00000000-0005-0000-0000-0000466A0000}"/>
    <cellStyle name="Normal 7 3 3" xfId="27821" xr:uid="{00000000-0005-0000-0000-0000476A0000}"/>
    <cellStyle name="Normal 7 3 3 2" xfId="27822" xr:uid="{00000000-0005-0000-0000-0000486A0000}"/>
    <cellStyle name="Normal 7 3 3 2 2" xfId="27823" xr:uid="{00000000-0005-0000-0000-0000496A0000}"/>
    <cellStyle name="Normal 7 3 3 2 2 2" xfId="27824" xr:uid="{00000000-0005-0000-0000-00004A6A0000}"/>
    <cellStyle name="Normal 7 3 3 2 3" xfId="27825" xr:uid="{00000000-0005-0000-0000-00004B6A0000}"/>
    <cellStyle name="Normal 7 3 3 3" xfId="27826" xr:uid="{00000000-0005-0000-0000-00004C6A0000}"/>
    <cellStyle name="Normal 7 3 3 3 2" xfId="27827" xr:uid="{00000000-0005-0000-0000-00004D6A0000}"/>
    <cellStyle name="Normal 7 3 3 4" xfId="27828" xr:uid="{00000000-0005-0000-0000-00004E6A0000}"/>
    <cellStyle name="Normal 7 3 4" xfId="27829" xr:uid="{00000000-0005-0000-0000-00004F6A0000}"/>
    <cellStyle name="Normal 7 3 4 2" xfId="27830" xr:uid="{00000000-0005-0000-0000-0000506A0000}"/>
    <cellStyle name="Normal 7 3 4 2 2" xfId="27831" xr:uid="{00000000-0005-0000-0000-0000516A0000}"/>
    <cellStyle name="Normal 7 3 4 2 2 2" xfId="27832" xr:uid="{00000000-0005-0000-0000-0000526A0000}"/>
    <cellStyle name="Normal 7 3 4 2 3" xfId="27833" xr:uid="{00000000-0005-0000-0000-0000536A0000}"/>
    <cellStyle name="Normal 7 3 4 3" xfId="27834" xr:uid="{00000000-0005-0000-0000-0000546A0000}"/>
    <cellStyle name="Normal 7 3 4 3 2" xfId="27835" xr:uid="{00000000-0005-0000-0000-0000556A0000}"/>
    <cellStyle name="Normal 7 3 4 4" xfId="27836" xr:uid="{00000000-0005-0000-0000-0000566A0000}"/>
    <cellStyle name="Normal 7 3 5" xfId="27837" xr:uid="{00000000-0005-0000-0000-0000576A0000}"/>
    <cellStyle name="Normal 7 3 5 2" xfId="27838" xr:uid="{00000000-0005-0000-0000-0000586A0000}"/>
    <cellStyle name="Normal 7 3 5 2 2" xfId="27839" xr:uid="{00000000-0005-0000-0000-0000596A0000}"/>
    <cellStyle name="Normal 7 3 5 2 2 2" xfId="27840" xr:uid="{00000000-0005-0000-0000-00005A6A0000}"/>
    <cellStyle name="Normal 7 3 5 2 3" xfId="27841" xr:uid="{00000000-0005-0000-0000-00005B6A0000}"/>
    <cellStyle name="Normal 7 3 5 3" xfId="27842" xr:uid="{00000000-0005-0000-0000-00005C6A0000}"/>
    <cellStyle name="Normal 7 3 5 3 2" xfId="27843" xr:uid="{00000000-0005-0000-0000-00005D6A0000}"/>
    <cellStyle name="Normal 7 3 5 4" xfId="27844" xr:uid="{00000000-0005-0000-0000-00005E6A0000}"/>
    <cellStyle name="Normal 7 3 6" xfId="27845" xr:uid="{00000000-0005-0000-0000-00005F6A0000}"/>
    <cellStyle name="Normal 7 3 6 2" xfId="27846" xr:uid="{00000000-0005-0000-0000-0000606A0000}"/>
    <cellStyle name="Normal 7 3 6 2 2" xfId="27847" xr:uid="{00000000-0005-0000-0000-0000616A0000}"/>
    <cellStyle name="Normal 7 3 6 2 2 2" xfId="27848" xr:uid="{00000000-0005-0000-0000-0000626A0000}"/>
    <cellStyle name="Normal 7 3 6 2 3" xfId="27849" xr:uid="{00000000-0005-0000-0000-0000636A0000}"/>
    <cellStyle name="Normal 7 3 6 3" xfId="27850" xr:uid="{00000000-0005-0000-0000-0000646A0000}"/>
    <cellStyle name="Normal 7 3 6 3 2" xfId="27851" xr:uid="{00000000-0005-0000-0000-0000656A0000}"/>
    <cellStyle name="Normal 7 3 6 4" xfId="27852" xr:uid="{00000000-0005-0000-0000-0000666A0000}"/>
    <cellStyle name="Normal 7 3 7" xfId="27853" xr:uid="{00000000-0005-0000-0000-0000676A0000}"/>
    <cellStyle name="Normal 7 3 7 2" xfId="27854" xr:uid="{00000000-0005-0000-0000-0000686A0000}"/>
    <cellStyle name="Normal 7 3 7 2 2" xfId="27855" xr:uid="{00000000-0005-0000-0000-0000696A0000}"/>
    <cellStyle name="Normal 7 3 7 3" xfId="27856" xr:uid="{00000000-0005-0000-0000-00006A6A0000}"/>
    <cellStyle name="Normal 7 3 8" xfId="27857" xr:uid="{00000000-0005-0000-0000-00006B6A0000}"/>
    <cellStyle name="Normal 7 3 8 2" xfId="27858" xr:uid="{00000000-0005-0000-0000-00006C6A0000}"/>
    <cellStyle name="Normal 7 3 9" xfId="27859" xr:uid="{00000000-0005-0000-0000-00006D6A0000}"/>
    <cellStyle name="Normal 7 4" xfId="27860" xr:uid="{00000000-0005-0000-0000-00006E6A0000}"/>
    <cellStyle name="Normal 7 4 10" xfId="27861" xr:uid="{00000000-0005-0000-0000-00006F6A0000}"/>
    <cellStyle name="Normal 7 4 2" xfId="27862" xr:uid="{00000000-0005-0000-0000-0000706A0000}"/>
    <cellStyle name="Normal 7 4 2 2" xfId="27863" xr:uid="{00000000-0005-0000-0000-0000716A0000}"/>
    <cellStyle name="Normal 7 4 2 2 2" xfId="27864" xr:uid="{00000000-0005-0000-0000-0000726A0000}"/>
    <cellStyle name="Normal 7 4 2 2 2 2" xfId="27865" xr:uid="{00000000-0005-0000-0000-0000736A0000}"/>
    <cellStyle name="Normal 7 4 2 2 3" xfId="27866" xr:uid="{00000000-0005-0000-0000-0000746A0000}"/>
    <cellStyle name="Normal 7 4 2 3" xfId="27867" xr:uid="{00000000-0005-0000-0000-0000756A0000}"/>
    <cellStyle name="Normal 7 4 2 3 2" xfId="27868" xr:uid="{00000000-0005-0000-0000-0000766A0000}"/>
    <cellStyle name="Normal 7 4 2 4" xfId="27869" xr:uid="{00000000-0005-0000-0000-0000776A0000}"/>
    <cellStyle name="Normal 7 4 3" xfId="27870" xr:uid="{00000000-0005-0000-0000-0000786A0000}"/>
    <cellStyle name="Normal 7 4 3 2" xfId="27871" xr:uid="{00000000-0005-0000-0000-0000796A0000}"/>
    <cellStyle name="Normal 7 4 3 2 2" xfId="27872" xr:uid="{00000000-0005-0000-0000-00007A6A0000}"/>
    <cellStyle name="Normal 7 4 3 2 2 2" xfId="27873" xr:uid="{00000000-0005-0000-0000-00007B6A0000}"/>
    <cellStyle name="Normal 7 4 3 2 3" xfId="27874" xr:uid="{00000000-0005-0000-0000-00007C6A0000}"/>
    <cellStyle name="Normal 7 4 3 3" xfId="27875" xr:uid="{00000000-0005-0000-0000-00007D6A0000}"/>
    <cellStyle name="Normal 7 4 3 3 2" xfId="27876" xr:uid="{00000000-0005-0000-0000-00007E6A0000}"/>
    <cellStyle name="Normal 7 4 3 4" xfId="27877" xr:uid="{00000000-0005-0000-0000-00007F6A0000}"/>
    <cellStyle name="Normal 7 4 4" xfId="27878" xr:uid="{00000000-0005-0000-0000-0000806A0000}"/>
    <cellStyle name="Normal 7 4 4 2" xfId="27879" xr:uid="{00000000-0005-0000-0000-0000816A0000}"/>
    <cellStyle name="Normal 7 4 4 2 2" xfId="27880" xr:uid="{00000000-0005-0000-0000-0000826A0000}"/>
    <cellStyle name="Normal 7 4 4 2 2 2" xfId="27881" xr:uid="{00000000-0005-0000-0000-0000836A0000}"/>
    <cellStyle name="Normal 7 4 4 2 3" xfId="27882" xr:uid="{00000000-0005-0000-0000-0000846A0000}"/>
    <cellStyle name="Normal 7 4 4 3" xfId="27883" xr:uid="{00000000-0005-0000-0000-0000856A0000}"/>
    <cellStyle name="Normal 7 4 4 3 2" xfId="27884" xr:uid="{00000000-0005-0000-0000-0000866A0000}"/>
    <cellStyle name="Normal 7 4 4 4" xfId="27885" xr:uid="{00000000-0005-0000-0000-0000876A0000}"/>
    <cellStyle name="Normal 7 4 5" xfId="27886" xr:uid="{00000000-0005-0000-0000-0000886A0000}"/>
    <cellStyle name="Normal 7 4 5 2" xfId="27887" xr:uid="{00000000-0005-0000-0000-0000896A0000}"/>
    <cellStyle name="Normal 7 4 5 2 2" xfId="27888" xr:uid="{00000000-0005-0000-0000-00008A6A0000}"/>
    <cellStyle name="Normal 7 4 5 2 2 2" xfId="27889" xr:uid="{00000000-0005-0000-0000-00008B6A0000}"/>
    <cellStyle name="Normal 7 4 5 2 3" xfId="27890" xr:uid="{00000000-0005-0000-0000-00008C6A0000}"/>
    <cellStyle name="Normal 7 4 5 3" xfId="27891" xr:uid="{00000000-0005-0000-0000-00008D6A0000}"/>
    <cellStyle name="Normal 7 4 5 3 2" xfId="27892" xr:uid="{00000000-0005-0000-0000-00008E6A0000}"/>
    <cellStyle name="Normal 7 4 5 4" xfId="27893" xr:uid="{00000000-0005-0000-0000-00008F6A0000}"/>
    <cellStyle name="Normal 7 4 6" xfId="27894" xr:uid="{00000000-0005-0000-0000-0000906A0000}"/>
    <cellStyle name="Normal 7 4 6 2" xfId="27895" xr:uid="{00000000-0005-0000-0000-0000916A0000}"/>
    <cellStyle name="Normal 7 4 6 2 2" xfId="27896" xr:uid="{00000000-0005-0000-0000-0000926A0000}"/>
    <cellStyle name="Normal 7 4 6 2 2 2" xfId="27897" xr:uid="{00000000-0005-0000-0000-0000936A0000}"/>
    <cellStyle name="Normal 7 4 6 2 3" xfId="27898" xr:uid="{00000000-0005-0000-0000-0000946A0000}"/>
    <cellStyle name="Normal 7 4 6 3" xfId="27899" xr:uid="{00000000-0005-0000-0000-0000956A0000}"/>
    <cellStyle name="Normal 7 4 6 3 2" xfId="27900" xr:uid="{00000000-0005-0000-0000-0000966A0000}"/>
    <cellStyle name="Normal 7 4 6 4" xfId="27901" xr:uid="{00000000-0005-0000-0000-0000976A0000}"/>
    <cellStyle name="Normal 7 4 7" xfId="27902" xr:uid="{00000000-0005-0000-0000-0000986A0000}"/>
    <cellStyle name="Normal 7 4 7 2" xfId="27903" xr:uid="{00000000-0005-0000-0000-0000996A0000}"/>
    <cellStyle name="Normal 7 4 7 2 2" xfId="27904" xr:uid="{00000000-0005-0000-0000-00009A6A0000}"/>
    <cellStyle name="Normal 7 4 7 3" xfId="27905" xr:uid="{00000000-0005-0000-0000-00009B6A0000}"/>
    <cellStyle name="Normal 7 4 8" xfId="27906" xr:uid="{00000000-0005-0000-0000-00009C6A0000}"/>
    <cellStyle name="Normal 7 4 8 2" xfId="27907" xr:uid="{00000000-0005-0000-0000-00009D6A0000}"/>
    <cellStyle name="Normal 7 4 9" xfId="27908" xr:uid="{00000000-0005-0000-0000-00009E6A0000}"/>
    <cellStyle name="Normal 7 5" xfId="27909" xr:uid="{00000000-0005-0000-0000-00009F6A0000}"/>
    <cellStyle name="Normal 7 5 2" xfId="27910" xr:uid="{00000000-0005-0000-0000-0000A06A0000}"/>
    <cellStyle name="Normal 7 5 2 2" xfId="27911" xr:uid="{00000000-0005-0000-0000-0000A16A0000}"/>
    <cellStyle name="Normal 7 5 2 2 2" xfId="27912" xr:uid="{00000000-0005-0000-0000-0000A26A0000}"/>
    <cellStyle name="Normal 7 5 2 2 2 2" xfId="27913" xr:uid="{00000000-0005-0000-0000-0000A36A0000}"/>
    <cellStyle name="Normal 7 5 2 2 3" xfId="27914" xr:uid="{00000000-0005-0000-0000-0000A46A0000}"/>
    <cellStyle name="Normal 7 5 2 3" xfId="27915" xr:uid="{00000000-0005-0000-0000-0000A56A0000}"/>
    <cellStyle name="Normal 7 5 2 3 2" xfId="27916" xr:uid="{00000000-0005-0000-0000-0000A66A0000}"/>
    <cellStyle name="Normal 7 5 2 4" xfId="27917" xr:uid="{00000000-0005-0000-0000-0000A76A0000}"/>
    <cellStyle name="Normal 7 5 3" xfId="27918" xr:uid="{00000000-0005-0000-0000-0000A86A0000}"/>
    <cellStyle name="Normal 7 5 3 2" xfId="27919" xr:uid="{00000000-0005-0000-0000-0000A96A0000}"/>
    <cellStyle name="Normal 7 5 3 2 2" xfId="27920" xr:uid="{00000000-0005-0000-0000-0000AA6A0000}"/>
    <cellStyle name="Normal 7 5 3 2 2 2" xfId="27921" xr:uid="{00000000-0005-0000-0000-0000AB6A0000}"/>
    <cellStyle name="Normal 7 5 3 2 3" xfId="27922" xr:uid="{00000000-0005-0000-0000-0000AC6A0000}"/>
    <cellStyle name="Normal 7 5 3 3" xfId="27923" xr:uid="{00000000-0005-0000-0000-0000AD6A0000}"/>
    <cellStyle name="Normal 7 5 3 3 2" xfId="27924" xr:uid="{00000000-0005-0000-0000-0000AE6A0000}"/>
    <cellStyle name="Normal 7 5 3 4" xfId="27925" xr:uid="{00000000-0005-0000-0000-0000AF6A0000}"/>
    <cellStyle name="Normal 7 5 4" xfId="27926" xr:uid="{00000000-0005-0000-0000-0000B06A0000}"/>
    <cellStyle name="Normal 7 5 4 2" xfId="27927" xr:uid="{00000000-0005-0000-0000-0000B16A0000}"/>
    <cellStyle name="Normal 7 5 4 2 2" xfId="27928" xr:uid="{00000000-0005-0000-0000-0000B26A0000}"/>
    <cellStyle name="Normal 7 5 4 2 2 2" xfId="27929" xr:uid="{00000000-0005-0000-0000-0000B36A0000}"/>
    <cellStyle name="Normal 7 5 4 2 3" xfId="27930" xr:uid="{00000000-0005-0000-0000-0000B46A0000}"/>
    <cellStyle name="Normal 7 5 4 3" xfId="27931" xr:uid="{00000000-0005-0000-0000-0000B56A0000}"/>
    <cellStyle name="Normal 7 5 4 3 2" xfId="27932" xr:uid="{00000000-0005-0000-0000-0000B66A0000}"/>
    <cellStyle name="Normal 7 5 4 4" xfId="27933" xr:uid="{00000000-0005-0000-0000-0000B76A0000}"/>
    <cellStyle name="Normal 7 5 5" xfId="27934" xr:uid="{00000000-0005-0000-0000-0000B86A0000}"/>
    <cellStyle name="Normal 7 5 5 2" xfId="27935" xr:uid="{00000000-0005-0000-0000-0000B96A0000}"/>
    <cellStyle name="Normal 7 5 5 2 2" xfId="27936" xr:uid="{00000000-0005-0000-0000-0000BA6A0000}"/>
    <cellStyle name="Normal 7 5 5 2 2 2" xfId="27937" xr:uid="{00000000-0005-0000-0000-0000BB6A0000}"/>
    <cellStyle name="Normal 7 5 5 2 3" xfId="27938" xr:uid="{00000000-0005-0000-0000-0000BC6A0000}"/>
    <cellStyle name="Normal 7 5 5 3" xfId="27939" xr:uid="{00000000-0005-0000-0000-0000BD6A0000}"/>
    <cellStyle name="Normal 7 5 5 3 2" xfId="27940" xr:uid="{00000000-0005-0000-0000-0000BE6A0000}"/>
    <cellStyle name="Normal 7 5 5 4" xfId="27941" xr:uid="{00000000-0005-0000-0000-0000BF6A0000}"/>
    <cellStyle name="Normal 7 5 6" xfId="27942" xr:uid="{00000000-0005-0000-0000-0000C06A0000}"/>
    <cellStyle name="Normal 7 5 6 2" xfId="27943" xr:uid="{00000000-0005-0000-0000-0000C16A0000}"/>
    <cellStyle name="Normal 7 5 6 2 2" xfId="27944" xr:uid="{00000000-0005-0000-0000-0000C26A0000}"/>
    <cellStyle name="Normal 7 5 6 2 2 2" xfId="27945" xr:uid="{00000000-0005-0000-0000-0000C36A0000}"/>
    <cellStyle name="Normal 7 5 6 2 3" xfId="27946" xr:uid="{00000000-0005-0000-0000-0000C46A0000}"/>
    <cellStyle name="Normal 7 5 6 3" xfId="27947" xr:uid="{00000000-0005-0000-0000-0000C56A0000}"/>
    <cellStyle name="Normal 7 5 6 3 2" xfId="27948" xr:uid="{00000000-0005-0000-0000-0000C66A0000}"/>
    <cellStyle name="Normal 7 5 6 4" xfId="27949" xr:uid="{00000000-0005-0000-0000-0000C76A0000}"/>
    <cellStyle name="Normal 7 5 7" xfId="27950" xr:uid="{00000000-0005-0000-0000-0000C86A0000}"/>
    <cellStyle name="Normal 7 5 7 2" xfId="27951" xr:uid="{00000000-0005-0000-0000-0000C96A0000}"/>
    <cellStyle name="Normal 7 5 7 2 2" xfId="27952" xr:uid="{00000000-0005-0000-0000-0000CA6A0000}"/>
    <cellStyle name="Normal 7 5 7 3" xfId="27953" xr:uid="{00000000-0005-0000-0000-0000CB6A0000}"/>
    <cellStyle name="Normal 7 5 8" xfId="27954" xr:uid="{00000000-0005-0000-0000-0000CC6A0000}"/>
    <cellStyle name="Normal 7 5 8 2" xfId="27955" xr:uid="{00000000-0005-0000-0000-0000CD6A0000}"/>
    <cellStyle name="Normal 7 5 9" xfId="27956" xr:uid="{00000000-0005-0000-0000-0000CE6A0000}"/>
    <cellStyle name="Normal 7 6" xfId="27957" xr:uid="{00000000-0005-0000-0000-0000CF6A0000}"/>
    <cellStyle name="Normal 7 7" xfId="27958" xr:uid="{00000000-0005-0000-0000-0000D06A0000}"/>
    <cellStyle name="Normal 7 7 2" xfId="27959" xr:uid="{00000000-0005-0000-0000-0000D16A0000}"/>
    <cellStyle name="Normal 7 7 2 2" xfId="27960" xr:uid="{00000000-0005-0000-0000-0000D26A0000}"/>
    <cellStyle name="Normal 7 7 2 2 2" xfId="27961" xr:uid="{00000000-0005-0000-0000-0000D36A0000}"/>
    <cellStyle name="Normal 7 7 2 3" xfId="27962" xr:uid="{00000000-0005-0000-0000-0000D46A0000}"/>
    <cellStyle name="Normal 7 7 3" xfId="27963" xr:uid="{00000000-0005-0000-0000-0000D56A0000}"/>
    <cellStyle name="Normal 7 7 3 2" xfId="27964" xr:uid="{00000000-0005-0000-0000-0000D66A0000}"/>
    <cellStyle name="Normal 7 7 4" xfId="27965" xr:uid="{00000000-0005-0000-0000-0000D76A0000}"/>
    <cellStyle name="Normal 7 8" xfId="27966" xr:uid="{00000000-0005-0000-0000-0000D86A0000}"/>
    <cellStyle name="Normal 7 8 2" xfId="27967" xr:uid="{00000000-0005-0000-0000-0000D96A0000}"/>
    <cellStyle name="Normal 7 8 2 2" xfId="27968" xr:uid="{00000000-0005-0000-0000-0000DA6A0000}"/>
    <cellStyle name="Normal 7 8 2 2 2" xfId="27969" xr:uid="{00000000-0005-0000-0000-0000DB6A0000}"/>
    <cellStyle name="Normal 7 8 2 3" xfId="27970" xr:uid="{00000000-0005-0000-0000-0000DC6A0000}"/>
    <cellStyle name="Normal 7 8 3" xfId="27971" xr:uid="{00000000-0005-0000-0000-0000DD6A0000}"/>
    <cellStyle name="Normal 7 8 3 2" xfId="27972" xr:uid="{00000000-0005-0000-0000-0000DE6A0000}"/>
    <cellStyle name="Normal 7 8 4" xfId="27973" xr:uid="{00000000-0005-0000-0000-0000DF6A0000}"/>
    <cellStyle name="Normal 7 9" xfId="27974" xr:uid="{00000000-0005-0000-0000-0000E06A0000}"/>
    <cellStyle name="Normal 7 9 2" xfId="27975" xr:uid="{00000000-0005-0000-0000-0000E16A0000}"/>
    <cellStyle name="Normal 7 9 2 2" xfId="27976" xr:uid="{00000000-0005-0000-0000-0000E26A0000}"/>
    <cellStyle name="Normal 7 9 2 2 2" xfId="27977" xr:uid="{00000000-0005-0000-0000-0000E36A0000}"/>
    <cellStyle name="Normal 7 9 2 3" xfId="27978" xr:uid="{00000000-0005-0000-0000-0000E46A0000}"/>
    <cellStyle name="Normal 7 9 3" xfId="27979" xr:uid="{00000000-0005-0000-0000-0000E56A0000}"/>
    <cellStyle name="Normal 7 9 3 2" xfId="27980" xr:uid="{00000000-0005-0000-0000-0000E66A0000}"/>
    <cellStyle name="Normal 7 9 4" xfId="27981" xr:uid="{00000000-0005-0000-0000-0000E76A0000}"/>
    <cellStyle name="Normal 70" xfId="27982" xr:uid="{00000000-0005-0000-0000-0000E86A0000}"/>
    <cellStyle name="Normal 70 2" xfId="27983" xr:uid="{00000000-0005-0000-0000-0000E96A0000}"/>
    <cellStyle name="Normal 70 3" xfId="27984" xr:uid="{00000000-0005-0000-0000-0000EA6A0000}"/>
    <cellStyle name="Normal 71" xfId="27985" xr:uid="{00000000-0005-0000-0000-0000EB6A0000}"/>
    <cellStyle name="Normal 71 2" xfId="27986" xr:uid="{00000000-0005-0000-0000-0000EC6A0000}"/>
    <cellStyle name="Normal 71 2 2" xfId="27987" xr:uid="{00000000-0005-0000-0000-0000ED6A0000}"/>
    <cellStyle name="Normal 71 2 2 2" xfId="27988" xr:uid="{00000000-0005-0000-0000-0000EE6A0000}"/>
    <cellStyle name="Normal 71 2 3" xfId="27989" xr:uid="{00000000-0005-0000-0000-0000EF6A0000}"/>
    <cellStyle name="Normal 71 2 4" xfId="27990" xr:uid="{00000000-0005-0000-0000-0000F06A0000}"/>
    <cellStyle name="Normal 71 3" xfId="27991" xr:uid="{00000000-0005-0000-0000-0000F16A0000}"/>
    <cellStyle name="Normal 71 3 2" xfId="27992" xr:uid="{00000000-0005-0000-0000-0000F26A0000}"/>
    <cellStyle name="Normal 71 4" xfId="27993" xr:uid="{00000000-0005-0000-0000-0000F36A0000}"/>
    <cellStyle name="Normal 71 5" xfId="27994" xr:uid="{00000000-0005-0000-0000-0000F46A0000}"/>
    <cellStyle name="Normal 72" xfId="27995" xr:uid="{00000000-0005-0000-0000-0000F56A0000}"/>
    <cellStyle name="Normal 72 2" xfId="27996" xr:uid="{00000000-0005-0000-0000-0000F66A0000}"/>
    <cellStyle name="Normal 72 2 2" xfId="27997" xr:uid="{00000000-0005-0000-0000-0000F76A0000}"/>
    <cellStyle name="Normal 72 2 2 2" xfId="27998" xr:uid="{00000000-0005-0000-0000-0000F86A0000}"/>
    <cellStyle name="Normal 72 2 3" xfId="27999" xr:uid="{00000000-0005-0000-0000-0000F96A0000}"/>
    <cellStyle name="Normal 72 2 4" xfId="28000" xr:uid="{00000000-0005-0000-0000-0000FA6A0000}"/>
    <cellStyle name="Normal 72 3" xfId="28001" xr:uid="{00000000-0005-0000-0000-0000FB6A0000}"/>
    <cellStyle name="Normal 72 3 2" xfId="28002" xr:uid="{00000000-0005-0000-0000-0000FC6A0000}"/>
    <cellStyle name="Normal 72 4" xfId="28003" xr:uid="{00000000-0005-0000-0000-0000FD6A0000}"/>
    <cellStyle name="Normal 72 5" xfId="28004" xr:uid="{00000000-0005-0000-0000-0000FE6A0000}"/>
    <cellStyle name="Normal 73" xfId="28005" xr:uid="{00000000-0005-0000-0000-0000FF6A0000}"/>
    <cellStyle name="Normal 73 2" xfId="28006" xr:uid="{00000000-0005-0000-0000-0000006B0000}"/>
    <cellStyle name="Normal 73 2 2" xfId="28007" xr:uid="{00000000-0005-0000-0000-0000016B0000}"/>
    <cellStyle name="Normal 73 2 2 2" xfId="28008" xr:uid="{00000000-0005-0000-0000-0000026B0000}"/>
    <cellStyle name="Normal 73 2 3" xfId="28009" xr:uid="{00000000-0005-0000-0000-0000036B0000}"/>
    <cellStyle name="Normal 73 2 4" xfId="28010" xr:uid="{00000000-0005-0000-0000-0000046B0000}"/>
    <cellStyle name="Normal 73 3" xfId="28011" xr:uid="{00000000-0005-0000-0000-0000056B0000}"/>
    <cellStyle name="Normal 73 3 2" xfId="28012" xr:uid="{00000000-0005-0000-0000-0000066B0000}"/>
    <cellStyle name="Normal 73 4" xfId="28013" xr:uid="{00000000-0005-0000-0000-0000076B0000}"/>
    <cellStyle name="Normal 73 5" xfId="28014" xr:uid="{00000000-0005-0000-0000-0000086B0000}"/>
    <cellStyle name="Normal 74" xfId="28015" xr:uid="{00000000-0005-0000-0000-0000096B0000}"/>
    <cellStyle name="Normal 74 2" xfId="28016" xr:uid="{00000000-0005-0000-0000-00000A6B0000}"/>
    <cellStyle name="Normal 74 2 2" xfId="28017" xr:uid="{00000000-0005-0000-0000-00000B6B0000}"/>
    <cellStyle name="Normal 74 2 2 2" xfId="28018" xr:uid="{00000000-0005-0000-0000-00000C6B0000}"/>
    <cellStyle name="Normal 74 2 3" xfId="28019" xr:uid="{00000000-0005-0000-0000-00000D6B0000}"/>
    <cellStyle name="Normal 74 2 4" xfId="28020" xr:uid="{00000000-0005-0000-0000-00000E6B0000}"/>
    <cellStyle name="Normal 74 3" xfId="28021" xr:uid="{00000000-0005-0000-0000-00000F6B0000}"/>
    <cellStyle name="Normal 74 3 2" xfId="28022" xr:uid="{00000000-0005-0000-0000-0000106B0000}"/>
    <cellStyle name="Normal 74 4" xfId="28023" xr:uid="{00000000-0005-0000-0000-0000116B0000}"/>
    <cellStyle name="Normal 74 5" xfId="28024" xr:uid="{00000000-0005-0000-0000-0000126B0000}"/>
    <cellStyle name="Normal 75" xfId="28025" xr:uid="{00000000-0005-0000-0000-0000136B0000}"/>
    <cellStyle name="Normal 75 2" xfId="28026" xr:uid="{00000000-0005-0000-0000-0000146B0000}"/>
    <cellStyle name="Normal 75 3" xfId="28027" xr:uid="{00000000-0005-0000-0000-0000156B0000}"/>
    <cellStyle name="Normal 76" xfId="28028" xr:uid="{00000000-0005-0000-0000-0000166B0000}"/>
    <cellStyle name="Normal 76 2" xfId="28029" xr:uid="{00000000-0005-0000-0000-0000176B0000}"/>
    <cellStyle name="Normal 76 3" xfId="28030" xr:uid="{00000000-0005-0000-0000-0000186B0000}"/>
    <cellStyle name="Normal 77" xfId="28031" xr:uid="{00000000-0005-0000-0000-0000196B0000}"/>
    <cellStyle name="Normal 77 2" xfId="28032" xr:uid="{00000000-0005-0000-0000-00001A6B0000}"/>
    <cellStyle name="Normal 77 3" xfId="28033" xr:uid="{00000000-0005-0000-0000-00001B6B0000}"/>
    <cellStyle name="Normal 78" xfId="28034" xr:uid="{00000000-0005-0000-0000-00001C6B0000}"/>
    <cellStyle name="Normal 78 2" xfId="28035" xr:uid="{00000000-0005-0000-0000-00001D6B0000}"/>
    <cellStyle name="Normal 78 3" xfId="28036" xr:uid="{00000000-0005-0000-0000-00001E6B0000}"/>
    <cellStyle name="Normal 79" xfId="28037" xr:uid="{00000000-0005-0000-0000-00001F6B0000}"/>
    <cellStyle name="Normal 79 2" xfId="28038" xr:uid="{00000000-0005-0000-0000-0000206B0000}"/>
    <cellStyle name="Normal 79 3" xfId="28039" xr:uid="{00000000-0005-0000-0000-0000216B0000}"/>
    <cellStyle name="Normal 8" xfId="28040" xr:uid="{00000000-0005-0000-0000-0000226B0000}"/>
    <cellStyle name="Normal 8 10" xfId="28041" xr:uid="{00000000-0005-0000-0000-0000236B0000}"/>
    <cellStyle name="Normal 8 10 2" xfId="28042" xr:uid="{00000000-0005-0000-0000-0000246B0000}"/>
    <cellStyle name="Normal 8 10 2 2" xfId="28043" xr:uid="{00000000-0005-0000-0000-0000256B0000}"/>
    <cellStyle name="Normal 8 10 2 2 2" xfId="28044" xr:uid="{00000000-0005-0000-0000-0000266B0000}"/>
    <cellStyle name="Normal 8 10 2 2 2 2" xfId="28045" xr:uid="{00000000-0005-0000-0000-0000276B0000}"/>
    <cellStyle name="Normal 8 10 2 2 3" xfId="28046" xr:uid="{00000000-0005-0000-0000-0000286B0000}"/>
    <cellStyle name="Normal 8 10 2 3" xfId="28047" xr:uid="{00000000-0005-0000-0000-0000296B0000}"/>
    <cellStyle name="Normal 8 10 2 3 2" xfId="28048" xr:uid="{00000000-0005-0000-0000-00002A6B0000}"/>
    <cellStyle name="Normal 8 10 2 4" xfId="28049" xr:uid="{00000000-0005-0000-0000-00002B6B0000}"/>
    <cellStyle name="Normal 8 10 3" xfId="28050" xr:uid="{00000000-0005-0000-0000-00002C6B0000}"/>
    <cellStyle name="Normal 8 10 3 2" xfId="28051" xr:uid="{00000000-0005-0000-0000-00002D6B0000}"/>
    <cellStyle name="Normal 8 10 3 2 2" xfId="28052" xr:uid="{00000000-0005-0000-0000-00002E6B0000}"/>
    <cellStyle name="Normal 8 10 3 3" xfId="28053" xr:uid="{00000000-0005-0000-0000-00002F6B0000}"/>
    <cellStyle name="Normal 8 10 4" xfId="28054" xr:uid="{00000000-0005-0000-0000-0000306B0000}"/>
    <cellStyle name="Normal 8 10 4 2" xfId="28055" xr:uid="{00000000-0005-0000-0000-0000316B0000}"/>
    <cellStyle name="Normal 8 10 5" xfId="28056" xr:uid="{00000000-0005-0000-0000-0000326B0000}"/>
    <cellStyle name="Normal 8 11" xfId="28057" xr:uid="{00000000-0005-0000-0000-0000336B0000}"/>
    <cellStyle name="Normal 8 11 2" xfId="28058" xr:uid="{00000000-0005-0000-0000-0000346B0000}"/>
    <cellStyle name="Normal 8 11 2 2" xfId="28059" xr:uid="{00000000-0005-0000-0000-0000356B0000}"/>
    <cellStyle name="Normal 8 11 2 2 2" xfId="28060" xr:uid="{00000000-0005-0000-0000-0000366B0000}"/>
    <cellStyle name="Normal 8 11 2 2 2 2" xfId="28061" xr:uid="{00000000-0005-0000-0000-0000376B0000}"/>
    <cellStyle name="Normal 8 11 2 2 3" xfId="28062" xr:uid="{00000000-0005-0000-0000-0000386B0000}"/>
    <cellStyle name="Normal 8 11 2 3" xfId="28063" xr:uid="{00000000-0005-0000-0000-0000396B0000}"/>
    <cellStyle name="Normal 8 11 2 3 2" xfId="28064" xr:uid="{00000000-0005-0000-0000-00003A6B0000}"/>
    <cellStyle name="Normal 8 11 2 4" xfId="28065" xr:uid="{00000000-0005-0000-0000-00003B6B0000}"/>
    <cellStyle name="Normal 8 11 3" xfId="28066" xr:uid="{00000000-0005-0000-0000-00003C6B0000}"/>
    <cellStyle name="Normal 8 11 3 2" xfId="28067" xr:uid="{00000000-0005-0000-0000-00003D6B0000}"/>
    <cellStyle name="Normal 8 11 3 2 2" xfId="28068" xr:uid="{00000000-0005-0000-0000-00003E6B0000}"/>
    <cellStyle name="Normal 8 11 3 3" xfId="28069" xr:uid="{00000000-0005-0000-0000-00003F6B0000}"/>
    <cellStyle name="Normal 8 11 4" xfId="28070" xr:uid="{00000000-0005-0000-0000-0000406B0000}"/>
    <cellStyle name="Normal 8 11 4 2" xfId="28071" xr:uid="{00000000-0005-0000-0000-0000416B0000}"/>
    <cellStyle name="Normal 8 11 5" xfId="28072" xr:uid="{00000000-0005-0000-0000-0000426B0000}"/>
    <cellStyle name="Normal 8 12" xfId="28073" xr:uid="{00000000-0005-0000-0000-0000436B0000}"/>
    <cellStyle name="Normal 8 12 2" xfId="28074" xr:uid="{00000000-0005-0000-0000-0000446B0000}"/>
    <cellStyle name="Normal 8 12 2 2" xfId="28075" xr:uid="{00000000-0005-0000-0000-0000456B0000}"/>
    <cellStyle name="Normal 8 12 2 2 2" xfId="28076" xr:uid="{00000000-0005-0000-0000-0000466B0000}"/>
    <cellStyle name="Normal 8 12 2 2 2 2" xfId="28077" xr:uid="{00000000-0005-0000-0000-0000476B0000}"/>
    <cellStyle name="Normal 8 12 2 2 3" xfId="28078" xr:uid="{00000000-0005-0000-0000-0000486B0000}"/>
    <cellStyle name="Normal 8 12 2 3" xfId="28079" xr:uid="{00000000-0005-0000-0000-0000496B0000}"/>
    <cellStyle name="Normal 8 12 2 3 2" xfId="28080" xr:uid="{00000000-0005-0000-0000-00004A6B0000}"/>
    <cellStyle name="Normal 8 12 2 4" xfId="28081" xr:uid="{00000000-0005-0000-0000-00004B6B0000}"/>
    <cellStyle name="Normal 8 12 3" xfId="28082" xr:uid="{00000000-0005-0000-0000-00004C6B0000}"/>
    <cellStyle name="Normal 8 12 3 2" xfId="28083" xr:uid="{00000000-0005-0000-0000-00004D6B0000}"/>
    <cellStyle name="Normal 8 12 3 2 2" xfId="28084" xr:uid="{00000000-0005-0000-0000-00004E6B0000}"/>
    <cellStyle name="Normal 8 12 3 3" xfId="28085" xr:uid="{00000000-0005-0000-0000-00004F6B0000}"/>
    <cellStyle name="Normal 8 12 4" xfId="28086" xr:uid="{00000000-0005-0000-0000-0000506B0000}"/>
    <cellStyle name="Normal 8 12 4 2" xfId="28087" xr:uid="{00000000-0005-0000-0000-0000516B0000}"/>
    <cellStyle name="Normal 8 12 5" xfId="28088" xr:uid="{00000000-0005-0000-0000-0000526B0000}"/>
    <cellStyle name="Normal 8 13" xfId="28089" xr:uid="{00000000-0005-0000-0000-0000536B0000}"/>
    <cellStyle name="Normal 8 13 2" xfId="28090" xr:uid="{00000000-0005-0000-0000-0000546B0000}"/>
    <cellStyle name="Normal 8 13 2 2" xfId="28091" xr:uid="{00000000-0005-0000-0000-0000556B0000}"/>
    <cellStyle name="Normal 8 13 2 2 2" xfId="28092" xr:uid="{00000000-0005-0000-0000-0000566B0000}"/>
    <cellStyle name="Normal 8 13 2 2 2 2" xfId="28093" xr:uid="{00000000-0005-0000-0000-0000576B0000}"/>
    <cellStyle name="Normal 8 13 2 2 3" xfId="28094" xr:uid="{00000000-0005-0000-0000-0000586B0000}"/>
    <cellStyle name="Normal 8 13 2 3" xfId="28095" xr:uid="{00000000-0005-0000-0000-0000596B0000}"/>
    <cellStyle name="Normal 8 13 2 3 2" xfId="28096" xr:uid="{00000000-0005-0000-0000-00005A6B0000}"/>
    <cellStyle name="Normal 8 13 2 4" xfId="28097" xr:uid="{00000000-0005-0000-0000-00005B6B0000}"/>
    <cellStyle name="Normal 8 13 3" xfId="28098" xr:uid="{00000000-0005-0000-0000-00005C6B0000}"/>
    <cellStyle name="Normal 8 13 3 2" xfId="28099" xr:uid="{00000000-0005-0000-0000-00005D6B0000}"/>
    <cellStyle name="Normal 8 13 3 2 2" xfId="28100" xr:uid="{00000000-0005-0000-0000-00005E6B0000}"/>
    <cellStyle name="Normal 8 13 3 3" xfId="28101" xr:uid="{00000000-0005-0000-0000-00005F6B0000}"/>
    <cellStyle name="Normal 8 13 4" xfId="28102" xr:uid="{00000000-0005-0000-0000-0000606B0000}"/>
    <cellStyle name="Normal 8 13 4 2" xfId="28103" xr:uid="{00000000-0005-0000-0000-0000616B0000}"/>
    <cellStyle name="Normal 8 13 5" xfId="28104" xr:uid="{00000000-0005-0000-0000-0000626B0000}"/>
    <cellStyle name="Normal 8 14" xfId="28105" xr:uid="{00000000-0005-0000-0000-0000636B0000}"/>
    <cellStyle name="Normal 8 14 2" xfId="28106" xr:uid="{00000000-0005-0000-0000-0000646B0000}"/>
    <cellStyle name="Normal 8 14 2 2" xfId="28107" xr:uid="{00000000-0005-0000-0000-0000656B0000}"/>
    <cellStyle name="Normal 8 14 2 2 2" xfId="28108" xr:uid="{00000000-0005-0000-0000-0000666B0000}"/>
    <cellStyle name="Normal 8 14 2 2 2 2" xfId="28109" xr:uid="{00000000-0005-0000-0000-0000676B0000}"/>
    <cellStyle name="Normal 8 14 2 2 3" xfId="28110" xr:uid="{00000000-0005-0000-0000-0000686B0000}"/>
    <cellStyle name="Normal 8 14 2 3" xfId="28111" xr:uid="{00000000-0005-0000-0000-0000696B0000}"/>
    <cellStyle name="Normal 8 14 2 3 2" xfId="28112" xr:uid="{00000000-0005-0000-0000-00006A6B0000}"/>
    <cellStyle name="Normal 8 14 2 4" xfId="28113" xr:uid="{00000000-0005-0000-0000-00006B6B0000}"/>
    <cellStyle name="Normal 8 14 3" xfId="28114" xr:uid="{00000000-0005-0000-0000-00006C6B0000}"/>
    <cellStyle name="Normal 8 14 3 2" xfId="28115" xr:uid="{00000000-0005-0000-0000-00006D6B0000}"/>
    <cellStyle name="Normal 8 14 3 2 2" xfId="28116" xr:uid="{00000000-0005-0000-0000-00006E6B0000}"/>
    <cellStyle name="Normal 8 14 3 3" xfId="28117" xr:uid="{00000000-0005-0000-0000-00006F6B0000}"/>
    <cellStyle name="Normal 8 14 4" xfId="28118" xr:uid="{00000000-0005-0000-0000-0000706B0000}"/>
    <cellStyle name="Normal 8 14 4 2" xfId="28119" xr:uid="{00000000-0005-0000-0000-0000716B0000}"/>
    <cellStyle name="Normal 8 14 5" xfId="28120" xr:uid="{00000000-0005-0000-0000-0000726B0000}"/>
    <cellStyle name="Normal 8 15" xfId="28121" xr:uid="{00000000-0005-0000-0000-0000736B0000}"/>
    <cellStyle name="Normal 8 15 2" xfId="28122" xr:uid="{00000000-0005-0000-0000-0000746B0000}"/>
    <cellStyle name="Normal 8 15 2 2" xfId="28123" xr:uid="{00000000-0005-0000-0000-0000756B0000}"/>
    <cellStyle name="Normal 8 15 2 2 2" xfId="28124" xr:uid="{00000000-0005-0000-0000-0000766B0000}"/>
    <cellStyle name="Normal 8 15 2 2 2 2" xfId="28125" xr:uid="{00000000-0005-0000-0000-0000776B0000}"/>
    <cellStyle name="Normal 8 15 2 2 3" xfId="28126" xr:uid="{00000000-0005-0000-0000-0000786B0000}"/>
    <cellStyle name="Normal 8 15 2 3" xfId="28127" xr:uid="{00000000-0005-0000-0000-0000796B0000}"/>
    <cellStyle name="Normal 8 15 2 3 2" xfId="28128" xr:uid="{00000000-0005-0000-0000-00007A6B0000}"/>
    <cellStyle name="Normal 8 15 2 4" xfId="28129" xr:uid="{00000000-0005-0000-0000-00007B6B0000}"/>
    <cellStyle name="Normal 8 15 3" xfId="28130" xr:uid="{00000000-0005-0000-0000-00007C6B0000}"/>
    <cellStyle name="Normal 8 15 3 2" xfId="28131" xr:uid="{00000000-0005-0000-0000-00007D6B0000}"/>
    <cellStyle name="Normal 8 15 3 2 2" xfId="28132" xr:uid="{00000000-0005-0000-0000-00007E6B0000}"/>
    <cellStyle name="Normal 8 15 3 3" xfId="28133" xr:uid="{00000000-0005-0000-0000-00007F6B0000}"/>
    <cellStyle name="Normal 8 15 4" xfId="28134" xr:uid="{00000000-0005-0000-0000-0000806B0000}"/>
    <cellStyle name="Normal 8 15 4 2" xfId="28135" xr:uid="{00000000-0005-0000-0000-0000816B0000}"/>
    <cellStyle name="Normal 8 15 5" xfId="28136" xr:uid="{00000000-0005-0000-0000-0000826B0000}"/>
    <cellStyle name="Normal 8 16" xfId="28137" xr:uid="{00000000-0005-0000-0000-0000836B0000}"/>
    <cellStyle name="Normal 8 16 2" xfId="28138" xr:uid="{00000000-0005-0000-0000-0000846B0000}"/>
    <cellStyle name="Normal 8 16 2 2" xfId="28139" xr:uid="{00000000-0005-0000-0000-0000856B0000}"/>
    <cellStyle name="Normal 8 16 2 2 2" xfId="28140" xr:uid="{00000000-0005-0000-0000-0000866B0000}"/>
    <cellStyle name="Normal 8 16 2 2 2 2" xfId="28141" xr:uid="{00000000-0005-0000-0000-0000876B0000}"/>
    <cellStyle name="Normal 8 16 2 2 3" xfId="28142" xr:uid="{00000000-0005-0000-0000-0000886B0000}"/>
    <cellStyle name="Normal 8 16 2 3" xfId="28143" xr:uid="{00000000-0005-0000-0000-0000896B0000}"/>
    <cellStyle name="Normal 8 16 2 3 2" xfId="28144" xr:uid="{00000000-0005-0000-0000-00008A6B0000}"/>
    <cellStyle name="Normal 8 16 2 4" xfId="28145" xr:uid="{00000000-0005-0000-0000-00008B6B0000}"/>
    <cellStyle name="Normal 8 16 3" xfId="28146" xr:uid="{00000000-0005-0000-0000-00008C6B0000}"/>
    <cellStyle name="Normal 8 16 3 2" xfId="28147" xr:uid="{00000000-0005-0000-0000-00008D6B0000}"/>
    <cellStyle name="Normal 8 16 3 2 2" xfId="28148" xr:uid="{00000000-0005-0000-0000-00008E6B0000}"/>
    <cellStyle name="Normal 8 16 3 3" xfId="28149" xr:uid="{00000000-0005-0000-0000-00008F6B0000}"/>
    <cellStyle name="Normal 8 16 4" xfId="28150" xr:uid="{00000000-0005-0000-0000-0000906B0000}"/>
    <cellStyle name="Normal 8 16 4 2" xfId="28151" xr:uid="{00000000-0005-0000-0000-0000916B0000}"/>
    <cellStyle name="Normal 8 16 5" xfId="28152" xr:uid="{00000000-0005-0000-0000-0000926B0000}"/>
    <cellStyle name="Normal 8 17" xfId="28153" xr:uid="{00000000-0005-0000-0000-0000936B0000}"/>
    <cellStyle name="Normal 8 17 2" xfId="28154" xr:uid="{00000000-0005-0000-0000-0000946B0000}"/>
    <cellStyle name="Normal 8 17 2 2" xfId="28155" xr:uid="{00000000-0005-0000-0000-0000956B0000}"/>
    <cellStyle name="Normal 8 17 2 2 2" xfId="28156" xr:uid="{00000000-0005-0000-0000-0000966B0000}"/>
    <cellStyle name="Normal 8 17 2 2 2 2" xfId="28157" xr:uid="{00000000-0005-0000-0000-0000976B0000}"/>
    <cellStyle name="Normal 8 17 2 2 3" xfId="28158" xr:uid="{00000000-0005-0000-0000-0000986B0000}"/>
    <cellStyle name="Normal 8 17 2 3" xfId="28159" xr:uid="{00000000-0005-0000-0000-0000996B0000}"/>
    <cellStyle name="Normal 8 17 2 3 2" xfId="28160" xr:uid="{00000000-0005-0000-0000-00009A6B0000}"/>
    <cellStyle name="Normal 8 17 2 4" xfId="28161" xr:uid="{00000000-0005-0000-0000-00009B6B0000}"/>
    <cellStyle name="Normal 8 17 3" xfId="28162" xr:uid="{00000000-0005-0000-0000-00009C6B0000}"/>
    <cellStyle name="Normal 8 17 3 2" xfId="28163" xr:uid="{00000000-0005-0000-0000-00009D6B0000}"/>
    <cellStyle name="Normal 8 17 3 2 2" xfId="28164" xr:uid="{00000000-0005-0000-0000-00009E6B0000}"/>
    <cellStyle name="Normal 8 17 3 3" xfId="28165" xr:uid="{00000000-0005-0000-0000-00009F6B0000}"/>
    <cellStyle name="Normal 8 17 4" xfId="28166" xr:uid="{00000000-0005-0000-0000-0000A06B0000}"/>
    <cellStyle name="Normal 8 17 4 2" xfId="28167" xr:uid="{00000000-0005-0000-0000-0000A16B0000}"/>
    <cellStyle name="Normal 8 17 5" xfId="28168" xr:uid="{00000000-0005-0000-0000-0000A26B0000}"/>
    <cellStyle name="Normal 8 18" xfId="28169" xr:uid="{00000000-0005-0000-0000-0000A36B0000}"/>
    <cellStyle name="Normal 8 18 2" xfId="28170" xr:uid="{00000000-0005-0000-0000-0000A46B0000}"/>
    <cellStyle name="Normal 8 18 2 2" xfId="28171" xr:uid="{00000000-0005-0000-0000-0000A56B0000}"/>
    <cellStyle name="Normal 8 18 2 2 2" xfId="28172" xr:uid="{00000000-0005-0000-0000-0000A66B0000}"/>
    <cellStyle name="Normal 8 18 2 2 2 2" xfId="28173" xr:uid="{00000000-0005-0000-0000-0000A76B0000}"/>
    <cellStyle name="Normal 8 18 2 2 3" xfId="28174" xr:uid="{00000000-0005-0000-0000-0000A86B0000}"/>
    <cellStyle name="Normal 8 18 2 3" xfId="28175" xr:uid="{00000000-0005-0000-0000-0000A96B0000}"/>
    <cellStyle name="Normal 8 18 2 3 2" xfId="28176" xr:uid="{00000000-0005-0000-0000-0000AA6B0000}"/>
    <cellStyle name="Normal 8 18 2 4" xfId="28177" xr:uid="{00000000-0005-0000-0000-0000AB6B0000}"/>
    <cellStyle name="Normal 8 18 3" xfId="28178" xr:uid="{00000000-0005-0000-0000-0000AC6B0000}"/>
    <cellStyle name="Normal 8 18 3 2" xfId="28179" xr:uid="{00000000-0005-0000-0000-0000AD6B0000}"/>
    <cellStyle name="Normal 8 18 3 2 2" xfId="28180" xr:uid="{00000000-0005-0000-0000-0000AE6B0000}"/>
    <cellStyle name="Normal 8 18 3 3" xfId="28181" xr:uid="{00000000-0005-0000-0000-0000AF6B0000}"/>
    <cellStyle name="Normal 8 18 4" xfId="28182" xr:uid="{00000000-0005-0000-0000-0000B06B0000}"/>
    <cellStyle name="Normal 8 18 4 2" xfId="28183" xr:uid="{00000000-0005-0000-0000-0000B16B0000}"/>
    <cellStyle name="Normal 8 18 5" xfId="28184" xr:uid="{00000000-0005-0000-0000-0000B26B0000}"/>
    <cellStyle name="Normal 8 19" xfId="28185" xr:uid="{00000000-0005-0000-0000-0000B36B0000}"/>
    <cellStyle name="Normal 8 19 2" xfId="28186" xr:uid="{00000000-0005-0000-0000-0000B46B0000}"/>
    <cellStyle name="Normal 8 19 2 2" xfId="28187" xr:uid="{00000000-0005-0000-0000-0000B56B0000}"/>
    <cellStyle name="Normal 8 19 2 2 2" xfId="28188" xr:uid="{00000000-0005-0000-0000-0000B66B0000}"/>
    <cellStyle name="Normal 8 19 2 2 2 2" xfId="28189" xr:uid="{00000000-0005-0000-0000-0000B76B0000}"/>
    <cellStyle name="Normal 8 19 2 2 3" xfId="28190" xr:uid="{00000000-0005-0000-0000-0000B86B0000}"/>
    <cellStyle name="Normal 8 19 2 3" xfId="28191" xr:uid="{00000000-0005-0000-0000-0000B96B0000}"/>
    <cellStyle name="Normal 8 19 2 3 2" xfId="28192" xr:uid="{00000000-0005-0000-0000-0000BA6B0000}"/>
    <cellStyle name="Normal 8 19 2 4" xfId="28193" xr:uid="{00000000-0005-0000-0000-0000BB6B0000}"/>
    <cellStyle name="Normal 8 19 3" xfId="28194" xr:uid="{00000000-0005-0000-0000-0000BC6B0000}"/>
    <cellStyle name="Normal 8 19 3 2" xfId="28195" xr:uid="{00000000-0005-0000-0000-0000BD6B0000}"/>
    <cellStyle name="Normal 8 19 3 2 2" xfId="28196" xr:uid="{00000000-0005-0000-0000-0000BE6B0000}"/>
    <cellStyle name="Normal 8 19 3 3" xfId="28197" xr:uid="{00000000-0005-0000-0000-0000BF6B0000}"/>
    <cellStyle name="Normal 8 19 4" xfId="28198" xr:uid="{00000000-0005-0000-0000-0000C06B0000}"/>
    <cellStyle name="Normal 8 19 4 2" xfId="28199" xr:uid="{00000000-0005-0000-0000-0000C16B0000}"/>
    <cellStyle name="Normal 8 19 5" xfId="28200" xr:uid="{00000000-0005-0000-0000-0000C26B0000}"/>
    <cellStyle name="Normal 8 2" xfId="28201" xr:uid="{00000000-0005-0000-0000-0000C36B0000}"/>
    <cellStyle name="Normal 8 2 10" xfId="28202" xr:uid="{00000000-0005-0000-0000-0000C46B0000}"/>
    <cellStyle name="Normal 8 2 10 2" xfId="28203" xr:uid="{00000000-0005-0000-0000-0000C56B0000}"/>
    <cellStyle name="Normal 8 2 10 2 2" xfId="28204" xr:uid="{00000000-0005-0000-0000-0000C66B0000}"/>
    <cellStyle name="Normal 8 2 10 2 2 2" xfId="28205" xr:uid="{00000000-0005-0000-0000-0000C76B0000}"/>
    <cellStyle name="Normal 8 2 10 2 2 2 2" xfId="28206" xr:uid="{00000000-0005-0000-0000-0000C86B0000}"/>
    <cellStyle name="Normal 8 2 10 2 2 3" xfId="28207" xr:uid="{00000000-0005-0000-0000-0000C96B0000}"/>
    <cellStyle name="Normal 8 2 10 2 3" xfId="28208" xr:uid="{00000000-0005-0000-0000-0000CA6B0000}"/>
    <cellStyle name="Normal 8 2 10 2 3 2" xfId="28209" xr:uid="{00000000-0005-0000-0000-0000CB6B0000}"/>
    <cellStyle name="Normal 8 2 10 2 4" xfId="28210" xr:uid="{00000000-0005-0000-0000-0000CC6B0000}"/>
    <cellStyle name="Normal 8 2 10 3" xfId="28211" xr:uid="{00000000-0005-0000-0000-0000CD6B0000}"/>
    <cellStyle name="Normal 8 2 10 3 2" xfId="28212" xr:uid="{00000000-0005-0000-0000-0000CE6B0000}"/>
    <cellStyle name="Normal 8 2 10 3 2 2" xfId="28213" xr:uid="{00000000-0005-0000-0000-0000CF6B0000}"/>
    <cellStyle name="Normal 8 2 10 3 3" xfId="28214" xr:uid="{00000000-0005-0000-0000-0000D06B0000}"/>
    <cellStyle name="Normal 8 2 10 4" xfId="28215" xr:uid="{00000000-0005-0000-0000-0000D16B0000}"/>
    <cellStyle name="Normal 8 2 10 4 2" xfId="28216" xr:uid="{00000000-0005-0000-0000-0000D26B0000}"/>
    <cellStyle name="Normal 8 2 10 5" xfId="28217" xr:uid="{00000000-0005-0000-0000-0000D36B0000}"/>
    <cellStyle name="Normal 8 2 11" xfId="28218" xr:uid="{00000000-0005-0000-0000-0000D46B0000}"/>
    <cellStyle name="Normal 8 2 11 2" xfId="28219" xr:uid="{00000000-0005-0000-0000-0000D56B0000}"/>
    <cellStyle name="Normal 8 2 11 2 2" xfId="28220" xr:uid="{00000000-0005-0000-0000-0000D66B0000}"/>
    <cellStyle name="Normal 8 2 11 2 2 2" xfId="28221" xr:uid="{00000000-0005-0000-0000-0000D76B0000}"/>
    <cellStyle name="Normal 8 2 11 2 2 2 2" xfId="28222" xr:uid="{00000000-0005-0000-0000-0000D86B0000}"/>
    <cellStyle name="Normal 8 2 11 2 2 3" xfId="28223" xr:uid="{00000000-0005-0000-0000-0000D96B0000}"/>
    <cellStyle name="Normal 8 2 11 2 3" xfId="28224" xr:uid="{00000000-0005-0000-0000-0000DA6B0000}"/>
    <cellStyle name="Normal 8 2 11 2 3 2" xfId="28225" xr:uid="{00000000-0005-0000-0000-0000DB6B0000}"/>
    <cellStyle name="Normal 8 2 11 2 4" xfId="28226" xr:uid="{00000000-0005-0000-0000-0000DC6B0000}"/>
    <cellStyle name="Normal 8 2 11 3" xfId="28227" xr:uid="{00000000-0005-0000-0000-0000DD6B0000}"/>
    <cellStyle name="Normal 8 2 11 3 2" xfId="28228" xr:uid="{00000000-0005-0000-0000-0000DE6B0000}"/>
    <cellStyle name="Normal 8 2 11 3 2 2" xfId="28229" xr:uid="{00000000-0005-0000-0000-0000DF6B0000}"/>
    <cellStyle name="Normal 8 2 11 3 3" xfId="28230" xr:uid="{00000000-0005-0000-0000-0000E06B0000}"/>
    <cellStyle name="Normal 8 2 11 4" xfId="28231" xr:uid="{00000000-0005-0000-0000-0000E16B0000}"/>
    <cellStyle name="Normal 8 2 11 4 2" xfId="28232" xr:uid="{00000000-0005-0000-0000-0000E26B0000}"/>
    <cellStyle name="Normal 8 2 11 5" xfId="28233" xr:uid="{00000000-0005-0000-0000-0000E36B0000}"/>
    <cellStyle name="Normal 8 2 12" xfId="28234" xr:uid="{00000000-0005-0000-0000-0000E46B0000}"/>
    <cellStyle name="Normal 8 2 12 2" xfId="28235" xr:uid="{00000000-0005-0000-0000-0000E56B0000}"/>
    <cellStyle name="Normal 8 2 12 2 2" xfId="28236" xr:uid="{00000000-0005-0000-0000-0000E66B0000}"/>
    <cellStyle name="Normal 8 2 12 2 2 2" xfId="28237" xr:uid="{00000000-0005-0000-0000-0000E76B0000}"/>
    <cellStyle name="Normal 8 2 12 2 2 2 2" xfId="28238" xr:uid="{00000000-0005-0000-0000-0000E86B0000}"/>
    <cellStyle name="Normal 8 2 12 2 2 3" xfId="28239" xr:uid="{00000000-0005-0000-0000-0000E96B0000}"/>
    <cellStyle name="Normal 8 2 12 2 3" xfId="28240" xr:uid="{00000000-0005-0000-0000-0000EA6B0000}"/>
    <cellStyle name="Normal 8 2 12 2 3 2" xfId="28241" xr:uid="{00000000-0005-0000-0000-0000EB6B0000}"/>
    <cellStyle name="Normal 8 2 12 2 4" xfId="28242" xr:uid="{00000000-0005-0000-0000-0000EC6B0000}"/>
    <cellStyle name="Normal 8 2 12 3" xfId="28243" xr:uid="{00000000-0005-0000-0000-0000ED6B0000}"/>
    <cellStyle name="Normal 8 2 12 3 2" xfId="28244" xr:uid="{00000000-0005-0000-0000-0000EE6B0000}"/>
    <cellStyle name="Normal 8 2 12 3 2 2" xfId="28245" xr:uid="{00000000-0005-0000-0000-0000EF6B0000}"/>
    <cellStyle name="Normal 8 2 12 3 3" xfId="28246" xr:uid="{00000000-0005-0000-0000-0000F06B0000}"/>
    <cellStyle name="Normal 8 2 12 4" xfId="28247" xr:uid="{00000000-0005-0000-0000-0000F16B0000}"/>
    <cellStyle name="Normal 8 2 12 4 2" xfId="28248" xr:uid="{00000000-0005-0000-0000-0000F26B0000}"/>
    <cellStyle name="Normal 8 2 12 5" xfId="28249" xr:uid="{00000000-0005-0000-0000-0000F36B0000}"/>
    <cellStyle name="Normal 8 2 13" xfId="28250" xr:uid="{00000000-0005-0000-0000-0000F46B0000}"/>
    <cellStyle name="Normal 8 2 13 2" xfId="28251" xr:uid="{00000000-0005-0000-0000-0000F56B0000}"/>
    <cellStyle name="Normal 8 2 13 2 2" xfId="28252" xr:uid="{00000000-0005-0000-0000-0000F66B0000}"/>
    <cellStyle name="Normal 8 2 13 2 2 2" xfId="28253" xr:uid="{00000000-0005-0000-0000-0000F76B0000}"/>
    <cellStyle name="Normal 8 2 13 2 2 2 2" xfId="28254" xr:uid="{00000000-0005-0000-0000-0000F86B0000}"/>
    <cellStyle name="Normal 8 2 13 2 2 3" xfId="28255" xr:uid="{00000000-0005-0000-0000-0000F96B0000}"/>
    <cellStyle name="Normal 8 2 13 2 3" xfId="28256" xr:uid="{00000000-0005-0000-0000-0000FA6B0000}"/>
    <cellStyle name="Normal 8 2 13 2 3 2" xfId="28257" xr:uid="{00000000-0005-0000-0000-0000FB6B0000}"/>
    <cellStyle name="Normal 8 2 13 2 4" xfId="28258" xr:uid="{00000000-0005-0000-0000-0000FC6B0000}"/>
    <cellStyle name="Normal 8 2 13 3" xfId="28259" xr:uid="{00000000-0005-0000-0000-0000FD6B0000}"/>
    <cellStyle name="Normal 8 2 13 3 2" xfId="28260" xr:uid="{00000000-0005-0000-0000-0000FE6B0000}"/>
    <cellStyle name="Normal 8 2 13 3 2 2" xfId="28261" xr:uid="{00000000-0005-0000-0000-0000FF6B0000}"/>
    <cellStyle name="Normal 8 2 13 3 3" xfId="28262" xr:uid="{00000000-0005-0000-0000-0000006C0000}"/>
    <cellStyle name="Normal 8 2 13 4" xfId="28263" xr:uid="{00000000-0005-0000-0000-0000016C0000}"/>
    <cellStyle name="Normal 8 2 13 4 2" xfId="28264" xr:uid="{00000000-0005-0000-0000-0000026C0000}"/>
    <cellStyle name="Normal 8 2 13 5" xfId="28265" xr:uid="{00000000-0005-0000-0000-0000036C0000}"/>
    <cellStyle name="Normal 8 2 14" xfId="28266" xr:uid="{00000000-0005-0000-0000-0000046C0000}"/>
    <cellStyle name="Normal 8 2 14 2" xfId="28267" xr:uid="{00000000-0005-0000-0000-0000056C0000}"/>
    <cellStyle name="Normal 8 2 14 2 2" xfId="28268" xr:uid="{00000000-0005-0000-0000-0000066C0000}"/>
    <cellStyle name="Normal 8 2 14 2 2 2" xfId="28269" xr:uid="{00000000-0005-0000-0000-0000076C0000}"/>
    <cellStyle name="Normal 8 2 14 2 2 2 2" xfId="28270" xr:uid="{00000000-0005-0000-0000-0000086C0000}"/>
    <cellStyle name="Normal 8 2 14 2 2 3" xfId="28271" xr:uid="{00000000-0005-0000-0000-0000096C0000}"/>
    <cellStyle name="Normal 8 2 14 2 3" xfId="28272" xr:uid="{00000000-0005-0000-0000-00000A6C0000}"/>
    <cellStyle name="Normal 8 2 14 2 3 2" xfId="28273" xr:uid="{00000000-0005-0000-0000-00000B6C0000}"/>
    <cellStyle name="Normal 8 2 14 2 4" xfId="28274" xr:uid="{00000000-0005-0000-0000-00000C6C0000}"/>
    <cellStyle name="Normal 8 2 14 3" xfId="28275" xr:uid="{00000000-0005-0000-0000-00000D6C0000}"/>
    <cellStyle name="Normal 8 2 14 3 2" xfId="28276" xr:uid="{00000000-0005-0000-0000-00000E6C0000}"/>
    <cellStyle name="Normal 8 2 14 3 2 2" xfId="28277" xr:uid="{00000000-0005-0000-0000-00000F6C0000}"/>
    <cellStyle name="Normal 8 2 14 3 3" xfId="28278" xr:uid="{00000000-0005-0000-0000-0000106C0000}"/>
    <cellStyle name="Normal 8 2 14 4" xfId="28279" xr:uid="{00000000-0005-0000-0000-0000116C0000}"/>
    <cellStyle name="Normal 8 2 14 4 2" xfId="28280" xr:uid="{00000000-0005-0000-0000-0000126C0000}"/>
    <cellStyle name="Normal 8 2 14 5" xfId="28281" xr:uid="{00000000-0005-0000-0000-0000136C0000}"/>
    <cellStyle name="Normal 8 2 15" xfId="28282" xr:uid="{00000000-0005-0000-0000-0000146C0000}"/>
    <cellStyle name="Normal 8 2 15 2" xfId="28283" xr:uid="{00000000-0005-0000-0000-0000156C0000}"/>
    <cellStyle name="Normal 8 2 15 2 2" xfId="28284" xr:uid="{00000000-0005-0000-0000-0000166C0000}"/>
    <cellStyle name="Normal 8 2 15 2 2 2" xfId="28285" xr:uid="{00000000-0005-0000-0000-0000176C0000}"/>
    <cellStyle name="Normal 8 2 15 2 2 2 2" xfId="28286" xr:uid="{00000000-0005-0000-0000-0000186C0000}"/>
    <cellStyle name="Normal 8 2 15 2 2 3" xfId="28287" xr:uid="{00000000-0005-0000-0000-0000196C0000}"/>
    <cellStyle name="Normal 8 2 15 2 3" xfId="28288" xr:uid="{00000000-0005-0000-0000-00001A6C0000}"/>
    <cellStyle name="Normal 8 2 15 2 3 2" xfId="28289" xr:uid="{00000000-0005-0000-0000-00001B6C0000}"/>
    <cellStyle name="Normal 8 2 15 2 4" xfId="28290" xr:uid="{00000000-0005-0000-0000-00001C6C0000}"/>
    <cellStyle name="Normal 8 2 15 3" xfId="28291" xr:uid="{00000000-0005-0000-0000-00001D6C0000}"/>
    <cellStyle name="Normal 8 2 15 3 2" xfId="28292" xr:uid="{00000000-0005-0000-0000-00001E6C0000}"/>
    <cellStyle name="Normal 8 2 15 3 2 2" xfId="28293" xr:uid="{00000000-0005-0000-0000-00001F6C0000}"/>
    <cellStyle name="Normal 8 2 15 3 3" xfId="28294" xr:uid="{00000000-0005-0000-0000-0000206C0000}"/>
    <cellStyle name="Normal 8 2 15 4" xfId="28295" xr:uid="{00000000-0005-0000-0000-0000216C0000}"/>
    <cellStyle name="Normal 8 2 15 4 2" xfId="28296" xr:uid="{00000000-0005-0000-0000-0000226C0000}"/>
    <cellStyle name="Normal 8 2 15 5" xfId="28297" xr:uid="{00000000-0005-0000-0000-0000236C0000}"/>
    <cellStyle name="Normal 8 2 16" xfId="28298" xr:uid="{00000000-0005-0000-0000-0000246C0000}"/>
    <cellStyle name="Normal 8 2 16 2" xfId="28299" xr:uid="{00000000-0005-0000-0000-0000256C0000}"/>
    <cellStyle name="Normal 8 2 16 2 2" xfId="28300" xr:uid="{00000000-0005-0000-0000-0000266C0000}"/>
    <cellStyle name="Normal 8 2 16 2 2 2" xfId="28301" xr:uid="{00000000-0005-0000-0000-0000276C0000}"/>
    <cellStyle name="Normal 8 2 16 2 2 2 2" xfId="28302" xr:uid="{00000000-0005-0000-0000-0000286C0000}"/>
    <cellStyle name="Normal 8 2 16 2 2 3" xfId="28303" xr:uid="{00000000-0005-0000-0000-0000296C0000}"/>
    <cellStyle name="Normal 8 2 16 2 3" xfId="28304" xr:uid="{00000000-0005-0000-0000-00002A6C0000}"/>
    <cellStyle name="Normal 8 2 16 2 3 2" xfId="28305" xr:uid="{00000000-0005-0000-0000-00002B6C0000}"/>
    <cellStyle name="Normal 8 2 16 2 4" xfId="28306" xr:uid="{00000000-0005-0000-0000-00002C6C0000}"/>
    <cellStyle name="Normal 8 2 16 3" xfId="28307" xr:uid="{00000000-0005-0000-0000-00002D6C0000}"/>
    <cellStyle name="Normal 8 2 16 3 2" xfId="28308" xr:uid="{00000000-0005-0000-0000-00002E6C0000}"/>
    <cellStyle name="Normal 8 2 16 3 2 2" xfId="28309" xr:uid="{00000000-0005-0000-0000-00002F6C0000}"/>
    <cellStyle name="Normal 8 2 16 3 3" xfId="28310" xr:uid="{00000000-0005-0000-0000-0000306C0000}"/>
    <cellStyle name="Normal 8 2 16 4" xfId="28311" xr:uid="{00000000-0005-0000-0000-0000316C0000}"/>
    <cellStyle name="Normal 8 2 16 4 2" xfId="28312" xr:uid="{00000000-0005-0000-0000-0000326C0000}"/>
    <cellStyle name="Normal 8 2 16 5" xfId="28313" xr:uid="{00000000-0005-0000-0000-0000336C0000}"/>
    <cellStyle name="Normal 8 2 17" xfId="28314" xr:uid="{00000000-0005-0000-0000-0000346C0000}"/>
    <cellStyle name="Normal 8 2 17 2" xfId="28315" xr:uid="{00000000-0005-0000-0000-0000356C0000}"/>
    <cellStyle name="Normal 8 2 17 2 2" xfId="28316" xr:uid="{00000000-0005-0000-0000-0000366C0000}"/>
    <cellStyle name="Normal 8 2 17 2 2 2" xfId="28317" xr:uid="{00000000-0005-0000-0000-0000376C0000}"/>
    <cellStyle name="Normal 8 2 17 2 2 2 2" xfId="28318" xr:uid="{00000000-0005-0000-0000-0000386C0000}"/>
    <cellStyle name="Normal 8 2 17 2 2 3" xfId="28319" xr:uid="{00000000-0005-0000-0000-0000396C0000}"/>
    <cellStyle name="Normal 8 2 17 2 3" xfId="28320" xr:uid="{00000000-0005-0000-0000-00003A6C0000}"/>
    <cellStyle name="Normal 8 2 17 2 3 2" xfId="28321" xr:uid="{00000000-0005-0000-0000-00003B6C0000}"/>
    <cellStyle name="Normal 8 2 17 2 4" xfId="28322" xr:uid="{00000000-0005-0000-0000-00003C6C0000}"/>
    <cellStyle name="Normal 8 2 17 3" xfId="28323" xr:uid="{00000000-0005-0000-0000-00003D6C0000}"/>
    <cellStyle name="Normal 8 2 17 3 2" xfId="28324" xr:uid="{00000000-0005-0000-0000-00003E6C0000}"/>
    <cellStyle name="Normal 8 2 17 3 2 2" xfId="28325" xr:uid="{00000000-0005-0000-0000-00003F6C0000}"/>
    <cellStyle name="Normal 8 2 17 3 3" xfId="28326" xr:uid="{00000000-0005-0000-0000-0000406C0000}"/>
    <cellStyle name="Normal 8 2 17 4" xfId="28327" xr:uid="{00000000-0005-0000-0000-0000416C0000}"/>
    <cellStyle name="Normal 8 2 17 4 2" xfId="28328" xr:uid="{00000000-0005-0000-0000-0000426C0000}"/>
    <cellStyle name="Normal 8 2 17 5" xfId="28329" xr:uid="{00000000-0005-0000-0000-0000436C0000}"/>
    <cellStyle name="Normal 8 2 18" xfId="28330" xr:uid="{00000000-0005-0000-0000-0000446C0000}"/>
    <cellStyle name="Normal 8 2 18 2" xfId="28331" xr:uid="{00000000-0005-0000-0000-0000456C0000}"/>
    <cellStyle name="Normal 8 2 18 2 2" xfId="28332" xr:uid="{00000000-0005-0000-0000-0000466C0000}"/>
    <cellStyle name="Normal 8 2 18 2 2 2" xfId="28333" xr:uid="{00000000-0005-0000-0000-0000476C0000}"/>
    <cellStyle name="Normal 8 2 18 2 2 2 2" xfId="28334" xr:uid="{00000000-0005-0000-0000-0000486C0000}"/>
    <cellStyle name="Normal 8 2 18 2 2 3" xfId="28335" xr:uid="{00000000-0005-0000-0000-0000496C0000}"/>
    <cellStyle name="Normal 8 2 18 2 3" xfId="28336" xr:uid="{00000000-0005-0000-0000-00004A6C0000}"/>
    <cellStyle name="Normal 8 2 18 2 3 2" xfId="28337" xr:uid="{00000000-0005-0000-0000-00004B6C0000}"/>
    <cellStyle name="Normal 8 2 18 2 4" xfId="28338" xr:uid="{00000000-0005-0000-0000-00004C6C0000}"/>
    <cellStyle name="Normal 8 2 18 3" xfId="28339" xr:uid="{00000000-0005-0000-0000-00004D6C0000}"/>
    <cellStyle name="Normal 8 2 18 3 2" xfId="28340" xr:uid="{00000000-0005-0000-0000-00004E6C0000}"/>
    <cellStyle name="Normal 8 2 18 3 2 2" xfId="28341" xr:uid="{00000000-0005-0000-0000-00004F6C0000}"/>
    <cellStyle name="Normal 8 2 18 3 3" xfId="28342" xr:uid="{00000000-0005-0000-0000-0000506C0000}"/>
    <cellStyle name="Normal 8 2 18 4" xfId="28343" xr:uid="{00000000-0005-0000-0000-0000516C0000}"/>
    <cellStyle name="Normal 8 2 18 4 2" xfId="28344" xr:uid="{00000000-0005-0000-0000-0000526C0000}"/>
    <cellStyle name="Normal 8 2 18 5" xfId="28345" xr:uid="{00000000-0005-0000-0000-0000536C0000}"/>
    <cellStyle name="Normal 8 2 19" xfId="28346" xr:uid="{00000000-0005-0000-0000-0000546C0000}"/>
    <cellStyle name="Normal 8 2 19 2" xfId="28347" xr:uid="{00000000-0005-0000-0000-0000556C0000}"/>
    <cellStyle name="Normal 8 2 19 2 2" xfId="28348" xr:uid="{00000000-0005-0000-0000-0000566C0000}"/>
    <cellStyle name="Normal 8 2 19 2 2 2" xfId="28349" xr:uid="{00000000-0005-0000-0000-0000576C0000}"/>
    <cellStyle name="Normal 8 2 19 2 2 2 2" xfId="28350" xr:uid="{00000000-0005-0000-0000-0000586C0000}"/>
    <cellStyle name="Normal 8 2 19 2 2 3" xfId="28351" xr:uid="{00000000-0005-0000-0000-0000596C0000}"/>
    <cellStyle name="Normal 8 2 19 2 3" xfId="28352" xr:uid="{00000000-0005-0000-0000-00005A6C0000}"/>
    <cellStyle name="Normal 8 2 19 2 3 2" xfId="28353" xr:uid="{00000000-0005-0000-0000-00005B6C0000}"/>
    <cellStyle name="Normal 8 2 19 2 4" xfId="28354" xr:uid="{00000000-0005-0000-0000-00005C6C0000}"/>
    <cellStyle name="Normal 8 2 19 3" xfId="28355" xr:uid="{00000000-0005-0000-0000-00005D6C0000}"/>
    <cellStyle name="Normal 8 2 19 3 2" xfId="28356" xr:uid="{00000000-0005-0000-0000-00005E6C0000}"/>
    <cellStyle name="Normal 8 2 19 3 2 2" xfId="28357" xr:uid="{00000000-0005-0000-0000-00005F6C0000}"/>
    <cellStyle name="Normal 8 2 19 3 3" xfId="28358" xr:uid="{00000000-0005-0000-0000-0000606C0000}"/>
    <cellStyle name="Normal 8 2 19 4" xfId="28359" xr:uid="{00000000-0005-0000-0000-0000616C0000}"/>
    <cellStyle name="Normal 8 2 19 4 2" xfId="28360" xr:uid="{00000000-0005-0000-0000-0000626C0000}"/>
    <cellStyle name="Normal 8 2 19 5" xfId="28361" xr:uid="{00000000-0005-0000-0000-0000636C0000}"/>
    <cellStyle name="Normal 8 2 2" xfId="28362" xr:uid="{00000000-0005-0000-0000-0000646C0000}"/>
    <cellStyle name="Normal 8 2 2 10" xfId="28363" xr:uid="{00000000-0005-0000-0000-0000656C0000}"/>
    <cellStyle name="Normal 8 2 2 10 2" xfId="28364" xr:uid="{00000000-0005-0000-0000-0000666C0000}"/>
    <cellStyle name="Normal 8 2 2 10 2 2" xfId="28365" xr:uid="{00000000-0005-0000-0000-0000676C0000}"/>
    <cellStyle name="Normal 8 2 2 10 2 2 2" xfId="28366" xr:uid="{00000000-0005-0000-0000-0000686C0000}"/>
    <cellStyle name="Normal 8 2 2 10 2 2 2 2" xfId="28367" xr:uid="{00000000-0005-0000-0000-0000696C0000}"/>
    <cellStyle name="Normal 8 2 2 10 2 2 3" xfId="28368" xr:uid="{00000000-0005-0000-0000-00006A6C0000}"/>
    <cellStyle name="Normal 8 2 2 10 2 3" xfId="28369" xr:uid="{00000000-0005-0000-0000-00006B6C0000}"/>
    <cellStyle name="Normal 8 2 2 10 2 3 2" xfId="28370" xr:uid="{00000000-0005-0000-0000-00006C6C0000}"/>
    <cellStyle name="Normal 8 2 2 10 2 4" xfId="28371" xr:uid="{00000000-0005-0000-0000-00006D6C0000}"/>
    <cellStyle name="Normal 8 2 2 10 3" xfId="28372" xr:uid="{00000000-0005-0000-0000-00006E6C0000}"/>
    <cellStyle name="Normal 8 2 2 10 3 2" xfId="28373" xr:uid="{00000000-0005-0000-0000-00006F6C0000}"/>
    <cellStyle name="Normal 8 2 2 10 3 2 2" xfId="28374" xr:uid="{00000000-0005-0000-0000-0000706C0000}"/>
    <cellStyle name="Normal 8 2 2 10 3 3" xfId="28375" xr:uid="{00000000-0005-0000-0000-0000716C0000}"/>
    <cellStyle name="Normal 8 2 2 10 4" xfId="28376" xr:uid="{00000000-0005-0000-0000-0000726C0000}"/>
    <cellStyle name="Normal 8 2 2 10 4 2" xfId="28377" xr:uid="{00000000-0005-0000-0000-0000736C0000}"/>
    <cellStyle name="Normal 8 2 2 10 5" xfId="28378" xr:uid="{00000000-0005-0000-0000-0000746C0000}"/>
    <cellStyle name="Normal 8 2 2 11" xfId="28379" xr:uid="{00000000-0005-0000-0000-0000756C0000}"/>
    <cellStyle name="Normal 8 2 2 11 2" xfId="28380" xr:uid="{00000000-0005-0000-0000-0000766C0000}"/>
    <cellStyle name="Normal 8 2 2 11 2 2" xfId="28381" xr:uid="{00000000-0005-0000-0000-0000776C0000}"/>
    <cellStyle name="Normal 8 2 2 11 2 2 2" xfId="28382" xr:uid="{00000000-0005-0000-0000-0000786C0000}"/>
    <cellStyle name="Normal 8 2 2 11 2 2 2 2" xfId="28383" xr:uid="{00000000-0005-0000-0000-0000796C0000}"/>
    <cellStyle name="Normal 8 2 2 11 2 2 3" xfId="28384" xr:uid="{00000000-0005-0000-0000-00007A6C0000}"/>
    <cellStyle name="Normal 8 2 2 11 2 3" xfId="28385" xr:uid="{00000000-0005-0000-0000-00007B6C0000}"/>
    <cellStyle name="Normal 8 2 2 11 2 3 2" xfId="28386" xr:uid="{00000000-0005-0000-0000-00007C6C0000}"/>
    <cellStyle name="Normal 8 2 2 11 2 4" xfId="28387" xr:uid="{00000000-0005-0000-0000-00007D6C0000}"/>
    <cellStyle name="Normal 8 2 2 11 3" xfId="28388" xr:uid="{00000000-0005-0000-0000-00007E6C0000}"/>
    <cellStyle name="Normal 8 2 2 11 3 2" xfId="28389" xr:uid="{00000000-0005-0000-0000-00007F6C0000}"/>
    <cellStyle name="Normal 8 2 2 11 3 2 2" xfId="28390" xr:uid="{00000000-0005-0000-0000-0000806C0000}"/>
    <cellStyle name="Normal 8 2 2 11 3 3" xfId="28391" xr:uid="{00000000-0005-0000-0000-0000816C0000}"/>
    <cellStyle name="Normal 8 2 2 11 4" xfId="28392" xr:uid="{00000000-0005-0000-0000-0000826C0000}"/>
    <cellStyle name="Normal 8 2 2 11 4 2" xfId="28393" xr:uid="{00000000-0005-0000-0000-0000836C0000}"/>
    <cellStyle name="Normal 8 2 2 11 5" xfId="28394" xr:uid="{00000000-0005-0000-0000-0000846C0000}"/>
    <cellStyle name="Normal 8 2 2 12" xfId="28395" xr:uid="{00000000-0005-0000-0000-0000856C0000}"/>
    <cellStyle name="Normal 8 2 2 12 2" xfId="28396" xr:uid="{00000000-0005-0000-0000-0000866C0000}"/>
    <cellStyle name="Normal 8 2 2 12 2 2" xfId="28397" xr:uid="{00000000-0005-0000-0000-0000876C0000}"/>
    <cellStyle name="Normal 8 2 2 12 2 2 2" xfId="28398" xr:uid="{00000000-0005-0000-0000-0000886C0000}"/>
    <cellStyle name="Normal 8 2 2 12 2 2 2 2" xfId="28399" xr:uid="{00000000-0005-0000-0000-0000896C0000}"/>
    <cellStyle name="Normal 8 2 2 12 2 2 3" xfId="28400" xr:uid="{00000000-0005-0000-0000-00008A6C0000}"/>
    <cellStyle name="Normal 8 2 2 12 2 3" xfId="28401" xr:uid="{00000000-0005-0000-0000-00008B6C0000}"/>
    <cellStyle name="Normal 8 2 2 12 2 3 2" xfId="28402" xr:uid="{00000000-0005-0000-0000-00008C6C0000}"/>
    <cellStyle name="Normal 8 2 2 12 2 4" xfId="28403" xr:uid="{00000000-0005-0000-0000-00008D6C0000}"/>
    <cellStyle name="Normal 8 2 2 12 3" xfId="28404" xr:uid="{00000000-0005-0000-0000-00008E6C0000}"/>
    <cellStyle name="Normal 8 2 2 12 3 2" xfId="28405" xr:uid="{00000000-0005-0000-0000-00008F6C0000}"/>
    <cellStyle name="Normal 8 2 2 12 3 2 2" xfId="28406" xr:uid="{00000000-0005-0000-0000-0000906C0000}"/>
    <cellStyle name="Normal 8 2 2 12 3 3" xfId="28407" xr:uid="{00000000-0005-0000-0000-0000916C0000}"/>
    <cellStyle name="Normal 8 2 2 12 4" xfId="28408" xr:uid="{00000000-0005-0000-0000-0000926C0000}"/>
    <cellStyle name="Normal 8 2 2 12 4 2" xfId="28409" xr:uid="{00000000-0005-0000-0000-0000936C0000}"/>
    <cellStyle name="Normal 8 2 2 12 5" xfId="28410" xr:uid="{00000000-0005-0000-0000-0000946C0000}"/>
    <cellStyle name="Normal 8 2 2 13" xfId="28411" xr:uid="{00000000-0005-0000-0000-0000956C0000}"/>
    <cellStyle name="Normal 8 2 2 13 2" xfId="28412" xr:uid="{00000000-0005-0000-0000-0000966C0000}"/>
    <cellStyle name="Normal 8 2 2 13 2 2" xfId="28413" xr:uid="{00000000-0005-0000-0000-0000976C0000}"/>
    <cellStyle name="Normal 8 2 2 13 2 2 2" xfId="28414" xr:uid="{00000000-0005-0000-0000-0000986C0000}"/>
    <cellStyle name="Normal 8 2 2 13 2 2 2 2" xfId="28415" xr:uid="{00000000-0005-0000-0000-0000996C0000}"/>
    <cellStyle name="Normal 8 2 2 13 2 2 3" xfId="28416" xr:uid="{00000000-0005-0000-0000-00009A6C0000}"/>
    <cellStyle name="Normal 8 2 2 13 2 3" xfId="28417" xr:uid="{00000000-0005-0000-0000-00009B6C0000}"/>
    <cellStyle name="Normal 8 2 2 13 2 3 2" xfId="28418" xr:uid="{00000000-0005-0000-0000-00009C6C0000}"/>
    <cellStyle name="Normal 8 2 2 13 2 4" xfId="28419" xr:uid="{00000000-0005-0000-0000-00009D6C0000}"/>
    <cellStyle name="Normal 8 2 2 13 3" xfId="28420" xr:uid="{00000000-0005-0000-0000-00009E6C0000}"/>
    <cellStyle name="Normal 8 2 2 13 3 2" xfId="28421" xr:uid="{00000000-0005-0000-0000-00009F6C0000}"/>
    <cellStyle name="Normal 8 2 2 13 3 2 2" xfId="28422" xr:uid="{00000000-0005-0000-0000-0000A06C0000}"/>
    <cellStyle name="Normal 8 2 2 13 3 3" xfId="28423" xr:uid="{00000000-0005-0000-0000-0000A16C0000}"/>
    <cellStyle name="Normal 8 2 2 13 4" xfId="28424" xr:uid="{00000000-0005-0000-0000-0000A26C0000}"/>
    <cellStyle name="Normal 8 2 2 13 4 2" xfId="28425" xr:uid="{00000000-0005-0000-0000-0000A36C0000}"/>
    <cellStyle name="Normal 8 2 2 13 5" xfId="28426" xr:uid="{00000000-0005-0000-0000-0000A46C0000}"/>
    <cellStyle name="Normal 8 2 2 14" xfId="28427" xr:uid="{00000000-0005-0000-0000-0000A56C0000}"/>
    <cellStyle name="Normal 8 2 2 14 2" xfId="28428" xr:uid="{00000000-0005-0000-0000-0000A66C0000}"/>
    <cellStyle name="Normal 8 2 2 14 2 2" xfId="28429" xr:uid="{00000000-0005-0000-0000-0000A76C0000}"/>
    <cellStyle name="Normal 8 2 2 14 2 2 2" xfId="28430" xr:uid="{00000000-0005-0000-0000-0000A86C0000}"/>
    <cellStyle name="Normal 8 2 2 14 2 2 2 2" xfId="28431" xr:uid="{00000000-0005-0000-0000-0000A96C0000}"/>
    <cellStyle name="Normal 8 2 2 14 2 2 3" xfId="28432" xr:uid="{00000000-0005-0000-0000-0000AA6C0000}"/>
    <cellStyle name="Normal 8 2 2 14 2 3" xfId="28433" xr:uid="{00000000-0005-0000-0000-0000AB6C0000}"/>
    <cellStyle name="Normal 8 2 2 14 2 3 2" xfId="28434" xr:uid="{00000000-0005-0000-0000-0000AC6C0000}"/>
    <cellStyle name="Normal 8 2 2 14 2 4" xfId="28435" xr:uid="{00000000-0005-0000-0000-0000AD6C0000}"/>
    <cellStyle name="Normal 8 2 2 14 3" xfId="28436" xr:uid="{00000000-0005-0000-0000-0000AE6C0000}"/>
    <cellStyle name="Normal 8 2 2 14 3 2" xfId="28437" xr:uid="{00000000-0005-0000-0000-0000AF6C0000}"/>
    <cellStyle name="Normal 8 2 2 14 3 2 2" xfId="28438" xr:uid="{00000000-0005-0000-0000-0000B06C0000}"/>
    <cellStyle name="Normal 8 2 2 14 3 3" xfId="28439" xr:uid="{00000000-0005-0000-0000-0000B16C0000}"/>
    <cellStyle name="Normal 8 2 2 14 4" xfId="28440" xr:uid="{00000000-0005-0000-0000-0000B26C0000}"/>
    <cellStyle name="Normal 8 2 2 14 4 2" xfId="28441" xr:uid="{00000000-0005-0000-0000-0000B36C0000}"/>
    <cellStyle name="Normal 8 2 2 14 5" xfId="28442" xr:uid="{00000000-0005-0000-0000-0000B46C0000}"/>
    <cellStyle name="Normal 8 2 2 15" xfId="28443" xr:uid="{00000000-0005-0000-0000-0000B56C0000}"/>
    <cellStyle name="Normal 8 2 2 15 2" xfId="28444" xr:uid="{00000000-0005-0000-0000-0000B66C0000}"/>
    <cellStyle name="Normal 8 2 2 15 2 2" xfId="28445" xr:uid="{00000000-0005-0000-0000-0000B76C0000}"/>
    <cellStyle name="Normal 8 2 2 15 2 2 2" xfId="28446" xr:uid="{00000000-0005-0000-0000-0000B86C0000}"/>
    <cellStyle name="Normal 8 2 2 15 2 2 2 2" xfId="28447" xr:uid="{00000000-0005-0000-0000-0000B96C0000}"/>
    <cellStyle name="Normal 8 2 2 15 2 2 3" xfId="28448" xr:uid="{00000000-0005-0000-0000-0000BA6C0000}"/>
    <cellStyle name="Normal 8 2 2 15 2 3" xfId="28449" xr:uid="{00000000-0005-0000-0000-0000BB6C0000}"/>
    <cellStyle name="Normal 8 2 2 15 2 3 2" xfId="28450" xr:uid="{00000000-0005-0000-0000-0000BC6C0000}"/>
    <cellStyle name="Normal 8 2 2 15 2 4" xfId="28451" xr:uid="{00000000-0005-0000-0000-0000BD6C0000}"/>
    <cellStyle name="Normal 8 2 2 15 3" xfId="28452" xr:uid="{00000000-0005-0000-0000-0000BE6C0000}"/>
    <cellStyle name="Normal 8 2 2 15 3 2" xfId="28453" xr:uid="{00000000-0005-0000-0000-0000BF6C0000}"/>
    <cellStyle name="Normal 8 2 2 15 3 2 2" xfId="28454" xr:uid="{00000000-0005-0000-0000-0000C06C0000}"/>
    <cellStyle name="Normal 8 2 2 15 3 3" xfId="28455" xr:uid="{00000000-0005-0000-0000-0000C16C0000}"/>
    <cellStyle name="Normal 8 2 2 15 4" xfId="28456" xr:uid="{00000000-0005-0000-0000-0000C26C0000}"/>
    <cellStyle name="Normal 8 2 2 15 4 2" xfId="28457" xr:uid="{00000000-0005-0000-0000-0000C36C0000}"/>
    <cellStyle name="Normal 8 2 2 15 5" xfId="28458" xr:uid="{00000000-0005-0000-0000-0000C46C0000}"/>
    <cellStyle name="Normal 8 2 2 16" xfId="28459" xr:uid="{00000000-0005-0000-0000-0000C56C0000}"/>
    <cellStyle name="Normal 8 2 2 16 2" xfId="28460" xr:uid="{00000000-0005-0000-0000-0000C66C0000}"/>
    <cellStyle name="Normal 8 2 2 16 2 2" xfId="28461" xr:uid="{00000000-0005-0000-0000-0000C76C0000}"/>
    <cellStyle name="Normal 8 2 2 16 2 2 2" xfId="28462" xr:uid="{00000000-0005-0000-0000-0000C86C0000}"/>
    <cellStyle name="Normal 8 2 2 16 2 2 2 2" xfId="28463" xr:uid="{00000000-0005-0000-0000-0000C96C0000}"/>
    <cellStyle name="Normal 8 2 2 16 2 2 3" xfId="28464" xr:uid="{00000000-0005-0000-0000-0000CA6C0000}"/>
    <cellStyle name="Normal 8 2 2 16 2 3" xfId="28465" xr:uid="{00000000-0005-0000-0000-0000CB6C0000}"/>
    <cellStyle name="Normal 8 2 2 16 2 3 2" xfId="28466" xr:uid="{00000000-0005-0000-0000-0000CC6C0000}"/>
    <cellStyle name="Normal 8 2 2 16 2 4" xfId="28467" xr:uid="{00000000-0005-0000-0000-0000CD6C0000}"/>
    <cellStyle name="Normal 8 2 2 16 3" xfId="28468" xr:uid="{00000000-0005-0000-0000-0000CE6C0000}"/>
    <cellStyle name="Normal 8 2 2 16 3 2" xfId="28469" xr:uid="{00000000-0005-0000-0000-0000CF6C0000}"/>
    <cellStyle name="Normal 8 2 2 16 3 2 2" xfId="28470" xr:uid="{00000000-0005-0000-0000-0000D06C0000}"/>
    <cellStyle name="Normal 8 2 2 16 3 3" xfId="28471" xr:uid="{00000000-0005-0000-0000-0000D16C0000}"/>
    <cellStyle name="Normal 8 2 2 16 4" xfId="28472" xr:uid="{00000000-0005-0000-0000-0000D26C0000}"/>
    <cellStyle name="Normal 8 2 2 16 4 2" xfId="28473" xr:uid="{00000000-0005-0000-0000-0000D36C0000}"/>
    <cellStyle name="Normal 8 2 2 16 5" xfId="28474" xr:uid="{00000000-0005-0000-0000-0000D46C0000}"/>
    <cellStyle name="Normal 8 2 2 17" xfId="28475" xr:uid="{00000000-0005-0000-0000-0000D56C0000}"/>
    <cellStyle name="Normal 8 2 2 17 2" xfId="28476" xr:uid="{00000000-0005-0000-0000-0000D66C0000}"/>
    <cellStyle name="Normal 8 2 2 17 2 2" xfId="28477" xr:uid="{00000000-0005-0000-0000-0000D76C0000}"/>
    <cellStyle name="Normal 8 2 2 17 2 2 2" xfId="28478" xr:uid="{00000000-0005-0000-0000-0000D86C0000}"/>
    <cellStyle name="Normal 8 2 2 17 2 2 2 2" xfId="28479" xr:uid="{00000000-0005-0000-0000-0000D96C0000}"/>
    <cellStyle name="Normal 8 2 2 17 2 2 3" xfId="28480" xr:uid="{00000000-0005-0000-0000-0000DA6C0000}"/>
    <cellStyle name="Normal 8 2 2 17 2 3" xfId="28481" xr:uid="{00000000-0005-0000-0000-0000DB6C0000}"/>
    <cellStyle name="Normal 8 2 2 17 2 3 2" xfId="28482" xr:uid="{00000000-0005-0000-0000-0000DC6C0000}"/>
    <cellStyle name="Normal 8 2 2 17 2 4" xfId="28483" xr:uid="{00000000-0005-0000-0000-0000DD6C0000}"/>
    <cellStyle name="Normal 8 2 2 17 3" xfId="28484" xr:uid="{00000000-0005-0000-0000-0000DE6C0000}"/>
    <cellStyle name="Normal 8 2 2 17 3 2" xfId="28485" xr:uid="{00000000-0005-0000-0000-0000DF6C0000}"/>
    <cellStyle name="Normal 8 2 2 17 3 2 2" xfId="28486" xr:uid="{00000000-0005-0000-0000-0000E06C0000}"/>
    <cellStyle name="Normal 8 2 2 17 3 3" xfId="28487" xr:uid="{00000000-0005-0000-0000-0000E16C0000}"/>
    <cellStyle name="Normal 8 2 2 17 4" xfId="28488" xr:uid="{00000000-0005-0000-0000-0000E26C0000}"/>
    <cellStyle name="Normal 8 2 2 17 4 2" xfId="28489" xr:uid="{00000000-0005-0000-0000-0000E36C0000}"/>
    <cellStyle name="Normal 8 2 2 17 5" xfId="28490" xr:uid="{00000000-0005-0000-0000-0000E46C0000}"/>
    <cellStyle name="Normal 8 2 2 18" xfId="28491" xr:uid="{00000000-0005-0000-0000-0000E56C0000}"/>
    <cellStyle name="Normal 8 2 2 18 2" xfId="28492" xr:uid="{00000000-0005-0000-0000-0000E66C0000}"/>
    <cellStyle name="Normal 8 2 2 18 2 2" xfId="28493" xr:uid="{00000000-0005-0000-0000-0000E76C0000}"/>
    <cellStyle name="Normal 8 2 2 18 2 2 2" xfId="28494" xr:uid="{00000000-0005-0000-0000-0000E86C0000}"/>
    <cellStyle name="Normal 8 2 2 18 2 2 2 2" xfId="28495" xr:uid="{00000000-0005-0000-0000-0000E96C0000}"/>
    <cellStyle name="Normal 8 2 2 18 2 2 3" xfId="28496" xr:uid="{00000000-0005-0000-0000-0000EA6C0000}"/>
    <cellStyle name="Normal 8 2 2 18 2 3" xfId="28497" xr:uid="{00000000-0005-0000-0000-0000EB6C0000}"/>
    <cellStyle name="Normal 8 2 2 18 2 3 2" xfId="28498" xr:uid="{00000000-0005-0000-0000-0000EC6C0000}"/>
    <cellStyle name="Normal 8 2 2 18 2 4" xfId="28499" xr:uid="{00000000-0005-0000-0000-0000ED6C0000}"/>
    <cellStyle name="Normal 8 2 2 18 3" xfId="28500" xr:uid="{00000000-0005-0000-0000-0000EE6C0000}"/>
    <cellStyle name="Normal 8 2 2 18 3 2" xfId="28501" xr:uid="{00000000-0005-0000-0000-0000EF6C0000}"/>
    <cellStyle name="Normal 8 2 2 18 3 2 2" xfId="28502" xr:uid="{00000000-0005-0000-0000-0000F06C0000}"/>
    <cellStyle name="Normal 8 2 2 18 3 3" xfId="28503" xr:uid="{00000000-0005-0000-0000-0000F16C0000}"/>
    <cellStyle name="Normal 8 2 2 18 4" xfId="28504" xr:uid="{00000000-0005-0000-0000-0000F26C0000}"/>
    <cellStyle name="Normal 8 2 2 18 4 2" xfId="28505" xr:uid="{00000000-0005-0000-0000-0000F36C0000}"/>
    <cellStyle name="Normal 8 2 2 18 5" xfId="28506" xr:uid="{00000000-0005-0000-0000-0000F46C0000}"/>
    <cellStyle name="Normal 8 2 2 19" xfId="28507" xr:uid="{00000000-0005-0000-0000-0000F56C0000}"/>
    <cellStyle name="Normal 8 2 2 19 2" xfId="28508" xr:uid="{00000000-0005-0000-0000-0000F66C0000}"/>
    <cellStyle name="Normal 8 2 2 19 2 2" xfId="28509" xr:uid="{00000000-0005-0000-0000-0000F76C0000}"/>
    <cellStyle name="Normal 8 2 2 19 2 2 2" xfId="28510" xr:uid="{00000000-0005-0000-0000-0000F86C0000}"/>
    <cellStyle name="Normal 8 2 2 19 2 2 2 2" xfId="28511" xr:uid="{00000000-0005-0000-0000-0000F96C0000}"/>
    <cellStyle name="Normal 8 2 2 19 2 2 3" xfId="28512" xr:uid="{00000000-0005-0000-0000-0000FA6C0000}"/>
    <cellStyle name="Normal 8 2 2 19 2 3" xfId="28513" xr:uid="{00000000-0005-0000-0000-0000FB6C0000}"/>
    <cellStyle name="Normal 8 2 2 19 2 3 2" xfId="28514" xr:uid="{00000000-0005-0000-0000-0000FC6C0000}"/>
    <cellStyle name="Normal 8 2 2 19 2 4" xfId="28515" xr:uid="{00000000-0005-0000-0000-0000FD6C0000}"/>
    <cellStyle name="Normal 8 2 2 19 3" xfId="28516" xr:uid="{00000000-0005-0000-0000-0000FE6C0000}"/>
    <cellStyle name="Normal 8 2 2 19 3 2" xfId="28517" xr:uid="{00000000-0005-0000-0000-0000FF6C0000}"/>
    <cellStyle name="Normal 8 2 2 19 3 2 2" xfId="28518" xr:uid="{00000000-0005-0000-0000-0000006D0000}"/>
    <cellStyle name="Normal 8 2 2 19 3 3" xfId="28519" xr:uid="{00000000-0005-0000-0000-0000016D0000}"/>
    <cellStyle name="Normal 8 2 2 19 4" xfId="28520" xr:uid="{00000000-0005-0000-0000-0000026D0000}"/>
    <cellStyle name="Normal 8 2 2 19 4 2" xfId="28521" xr:uid="{00000000-0005-0000-0000-0000036D0000}"/>
    <cellStyle name="Normal 8 2 2 19 5" xfId="28522" xr:uid="{00000000-0005-0000-0000-0000046D0000}"/>
    <cellStyle name="Normal 8 2 2 2" xfId="28523" xr:uid="{00000000-0005-0000-0000-0000056D0000}"/>
    <cellStyle name="Normal 8 2 2 2 2" xfId="28524" xr:uid="{00000000-0005-0000-0000-0000066D0000}"/>
    <cellStyle name="Normal 8 2 2 2 2 2" xfId="28525" xr:uid="{00000000-0005-0000-0000-0000076D0000}"/>
    <cellStyle name="Normal 8 2 2 2 2 2 2" xfId="28526" xr:uid="{00000000-0005-0000-0000-0000086D0000}"/>
    <cellStyle name="Normal 8 2 2 2 2 2 2 2" xfId="28527" xr:uid="{00000000-0005-0000-0000-0000096D0000}"/>
    <cellStyle name="Normal 8 2 2 2 2 2 3" xfId="28528" xr:uid="{00000000-0005-0000-0000-00000A6D0000}"/>
    <cellStyle name="Normal 8 2 2 2 2 3" xfId="28529" xr:uid="{00000000-0005-0000-0000-00000B6D0000}"/>
    <cellStyle name="Normal 8 2 2 2 2 3 2" xfId="28530" xr:uid="{00000000-0005-0000-0000-00000C6D0000}"/>
    <cellStyle name="Normal 8 2 2 2 2 4" xfId="28531" xr:uid="{00000000-0005-0000-0000-00000D6D0000}"/>
    <cellStyle name="Normal 8 2 2 2 3" xfId="28532" xr:uid="{00000000-0005-0000-0000-00000E6D0000}"/>
    <cellStyle name="Normal 8 2 2 2 3 2" xfId="28533" xr:uid="{00000000-0005-0000-0000-00000F6D0000}"/>
    <cellStyle name="Normal 8 2 2 2 3 2 2" xfId="28534" xr:uid="{00000000-0005-0000-0000-0000106D0000}"/>
    <cellStyle name="Normal 8 2 2 2 3 3" xfId="28535" xr:uid="{00000000-0005-0000-0000-0000116D0000}"/>
    <cellStyle name="Normal 8 2 2 2 4" xfId="28536" xr:uid="{00000000-0005-0000-0000-0000126D0000}"/>
    <cellStyle name="Normal 8 2 2 2 4 2" xfId="28537" xr:uid="{00000000-0005-0000-0000-0000136D0000}"/>
    <cellStyle name="Normal 8 2 2 2 5" xfId="28538" xr:uid="{00000000-0005-0000-0000-0000146D0000}"/>
    <cellStyle name="Normal 8 2 2 2 6" xfId="28539" xr:uid="{00000000-0005-0000-0000-0000156D0000}"/>
    <cellStyle name="Normal 8 2 2 2 7" xfId="28540" xr:uid="{00000000-0005-0000-0000-0000166D0000}"/>
    <cellStyle name="Normal 8 2 2 2 7 2" xfId="28541" xr:uid="{00000000-0005-0000-0000-0000176D0000}"/>
    <cellStyle name="Normal 8 2 2 2 8" xfId="28542" xr:uid="{00000000-0005-0000-0000-0000186D0000}"/>
    <cellStyle name="Normal 8 2 2 20" xfId="28543" xr:uid="{00000000-0005-0000-0000-0000196D0000}"/>
    <cellStyle name="Normal 8 2 2 20 2" xfId="28544" xr:uid="{00000000-0005-0000-0000-00001A6D0000}"/>
    <cellStyle name="Normal 8 2 2 20 2 2" xfId="28545" xr:uid="{00000000-0005-0000-0000-00001B6D0000}"/>
    <cellStyle name="Normal 8 2 2 20 2 2 2" xfId="28546" xr:uid="{00000000-0005-0000-0000-00001C6D0000}"/>
    <cellStyle name="Normal 8 2 2 20 2 2 2 2" xfId="28547" xr:uid="{00000000-0005-0000-0000-00001D6D0000}"/>
    <cellStyle name="Normal 8 2 2 20 2 2 3" xfId="28548" xr:uid="{00000000-0005-0000-0000-00001E6D0000}"/>
    <cellStyle name="Normal 8 2 2 20 2 3" xfId="28549" xr:uid="{00000000-0005-0000-0000-00001F6D0000}"/>
    <cellStyle name="Normal 8 2 2 20 2 3 2" xfId="28550" xr:uid="{00000000-0005-0000-0000-0000206D0000}"/>
    <cellStyle name="Normal 8 2 2 20 2 4" xfId="28551" xr:uid="{00000000-0005-0000-0000-0000216D0000}"/>
    <cellStyle name="Normal 8 2 2 20 3" xfId="28552" xr:uid="{00000000-0005-0000-0000-0000226D0000}"/>
    <cellStyle name="Normal 8 2 2 20 3 2" xfId="28553" xr:uid="{00000000-0005-0000-0000-0000236D0000}"/>
    <cellStyle name="Normal 8 2 2 20 3 2 2" xfId="28554" xr:uid="{00000000-0005-0000-0000-0000246D0000}"/>
    <cellStyle name="Normal 8 2 2 20 3 3" xfId="28555" xr:uid="{00000000-0005-0000-0000-0000256D0000}"/>
    <cellStyle name="Normal 8 2 2 20 4" xfId="28556" xr:uid="{00000000-0005-0000-0000-0000266D0000}"/>
    <cellStyle name="Normal 8 2 2 20 4 2" xfId="28557" xr:uid="{00000000-0005-0000-0000-0000276D0000}"/>
    <cellStyle name="Normal 8 2 2 20 5" xfId="28558" xr:uid="{00000000-0005-0000-0000-0000286D0000}"/>
    <cellStyle name="Normal 8 2 2 21" xfId="28559" xr:uid="{00000000-0005-0000-0000-0000296D0000}"/>
    <cellStyle name="Normal 8 2 2 21 2" xfId="28560" xr:uid="{00000000-0005-0000-0000-00002A6D0000}"/>
    <cellStyle name="Normal 8 2 2 21 2 2" xfId="28561" xr:uid="{00000000-0005-0000-0000-00002B6D0000}"/>
    <cellStyle name="Normal 8 2 2 21 2 2 2" xfId="28562" xr:uid="{00000000-0005-0000-0000-00002C6D0000}"/>
    <cellStyle name="Normal 8 2 2 21 2 3" xfId="28563" xr:uid="{00000000-0005-0000-0000-00002D6D0000}"/>
    <cellStyle name="Normal 8 2 2 21 3" xfId="28564" xr:uid="{00000000-0005-0000-0000-00002E6D0000}"/>
    <cellStyle name="Normal 8 2 2 21 3 2" xfId="28565" xr:uid="{00000000-0005-0000-0000-00002F6D0000}"/>
    <cellStyle name="Normal 8 2 2 21 4" xfId="28566" xr:uid="{00000000-0005-0000-0000-0000306D0000}"/>
    <cellStyle name="Normal 8 2 2 22" xfId="28567" xr:uid="{00000000-0005-0000-0000-0000316D0000}"/>
    <cellStyle name="Normal 8 2 2 22 2" xfId="28568" xr:uid="{00000000-0005-0000-0000-0000326D0000}"/>
    <cellStyle name="Normal 8 2 2 22 2 2" xfId="28569" xr:uid="{00000000-0005-0000-0000-0000336D0000}"/>
    <cellStyle name="Normal 8 2 2 22 3" xfId="28570" xr:uid="{00000000-0005-0000-0000-0000346D0000}"/>
    <cellStyle name="Normal 8 2 2 23" xfId="28571" xr:uid="{00000000-0005-0000-0000-0000356D0000}"/>
    <cellStyle name="Normal 8 2 2 23 2" xfId="28572" xr:uid="{00000000-0005-0000-0000-0000366D0000}"/>
    <cellStyle name="Normal 8 2 2 24" xfId="28573" xr:uid="{00000000-0005-0000-0000-0000376D0000}"/>
    <cellStyle name="Normal 8 2 2 25" xfId="28574" xr:uid="{00000000-0005-0000-0000-0000386D0000}"/>
    <cellStyle name="Normal 8 2 2 26" xfId="28575" xr:uid="{00000000-0005-0000-0000-0000396D0000}"/>
    <cellStyle name="Normal 8 2 2 26 2" xfId="28576" xr:uid="{00000000-0005-0000-0000-00003A6D0000}"/>
    <cellStyle name="Normal 8 2 2 27" xfId="28577" xr:uid="{00000000-0005-0000-0000-00003B6D0000}"/>
    <cellStyle name="Normal 8 2 2 28" xfId="28578" xr:uid="{00000000-0005-0000-0000-00003C6D0000}"/>
    <cellStyle name="Normal 8 2 2 3" xfId="28579" xr:uid="{00000000-0005-0000-0000-00003D6D0000}"/>
    <cellStyle name="Normal 8 2 2 3 2" xfId="28580" xr:uid="{00000000-0005-0000-0000-00003E6D0000}"/>
    <cellStyle name="Normal 8 2 2 3 2 2" xfId="28581" xr:uid="{00000000-0005-0000-0000-00003F6D0000}"/>
    <cellStyle name="Normal 8 2 2 3 2 2 2" xfId="28582" xr:uid="{00000000-0005-0000-0000-0000406D0000}"/>
    <cellStyle name="Normal 8 2 2 3 2 2 2 2" xfId="28583" xr:uid="{00000000-0005-0000-0000-0000416D0000}"/>
    <cellStyle name="Normal 8 2 2 3 2 2 3" xfId="28584" xr:uid="{00000000-0005-0000-0000-0000426D0000}"/>
    <cellStyle name="Normal 8 2 2 3 2 3" xfId="28585" xr:uid="{00000000-0005-0000-0000-0000436D0000}"/>
    <cellStyle name="Normal 8 2 2 3 2 3 2" xfId="28586" xr:uid="{00000000-0005-0000-0000-0000446D0000}"/>
    <cellStyle name="Normal 8 2 2 3 2 4" xfId="28587" xr:uid="{00000000-0005-0000-0000-0000456D0000}"/>
    <cellStyle name="Normal 8 2 2 3 3" xfId="28588" xr:uid="{00000000-0005-0000-0000-0000466D0000}"/>
    <cellStyle name="Normal 8 2 2 3 3 2" xfId="28589" xr:uid="{00000000-0005-0000-0000-0000476D0000}"/>
    <cellStyle name="Normal 8 2 2 3 3 2 2" xfId="28590" xr:uid="{00000000-0005-0000-0000-0000486D0000}"/>
    <cellStyle name="Normal 8 2 2 3 3 3" xfId="28591" xr:uid="{00000000-0005-0000-0000-0000496D0000}"/>
    <cellStyle name="Normal 8 2 2 3 4" xfId="28592" xr:uid="{00000000-0005-0000-0000-00004A6D0000}"/>
    <cellStyle name="Normal 8 2 2 3 4 2" xfId="28593" xr:uid="{00000000-0005-0000-0000-00004B6D0000}"/>
    <cellStyle name="Normal 8 2 2 3 5" xfId="28594" xr:uid="{00000000-0005-0000-0000-00004C6D0000}"/>
    <cellStyle name="Normal 8 2 2 4" xfId="28595" xr:uid="{00000000-0005-0000-0000-00004D6D0000}"/>
    <cellStyle name="Normal 8 2 2 4 2" xfId="28596" xr:uid="{00000000-0005-0000-0000-00004E6D0000}"/>
    <cellStyle name="Normal 8 2 2 4 2 2" xfId="28597" xr:uid="{00000000-0005-0000-0000-00004F6D0000}"/>
    <cellStyle name="Normal 8 2 2 4 2 2 2" xfId="28598" xr:uid="{00000000-0005-0000-0000-0000506D0000}"/>
    <cellStyle name="Normal 8 2 2 4 2 2 2 2" xfId="28599" xr:uid="{00000000-0005-0000-0000-0000516D0000}"/>
    <cellStyle name="Normal 8 2 2 4 2 2 3" xfId="28600" xr:uid="{00000000-0005-0000-0000-0000526D0000}"/>
    <cellStyle name="Normal 8 2 2 4 2 3" xfId="28601" xr:uid="{00000000-0005-0000-0000-0000536D0000}"/>
    <cellStyle name="Normal 8 2 2 4 2 3 2" xfId="28602" xr:uid="{00000000-0005-0000-0000-0000546D0000}"/>
    <cellStyle name="Normal 8 2 2 4 2 4" xfId="28603" xr:uid="{00000000-0005-0000-0000-0000556D0000}"/>
    <cellStyle name="Normal 8 2 2 4 3" xfId="28604" xr:uid="{00000000-0005-0000-0000-0000566D0000}"/>
    <cellStyle name="Normal 8 2 2 4 3 2" xfId="28605" xr:uid="{00000000-0005-0000-0000-0000576D0000}"/>
    <cellStyle name="Normal 8 2 2 4 3 2 2" xfId="28606" xr:uid="{00000000-0005-0000-0000-0000586D0000}"/>
    <cellStyle name="Normal 8 2 2 4 3 3" xfId="28607" xr:uid="{00000000-0005-0000-0000-0000596D0000}"/>
    <cellStyle name="Normal 8 2 2 4 4" xfId="28608" xr:uid="{00000000-0005-0000-0000-00005A6D0000}"/>
    <cellStyle name="Normal 8 2 2 4 4 2" xfId="28609" xr:uid="{00000000-0005-0000-0000-00005B6D0000}"/>
    <cellStyle name="Normal 8 2 2 4 5" xfId="28610" xr:uid="{00000000-0005-0000-0000-00005C6D0000}"/>
    <cellStyle name="Normal 8 2 2 5" xfId="28611" xr:uid="{00000000-0005-0000-0000-00005D6D0000}"/>
    <cellStyle name="Normal 8 2 2 5 2" xfId="28612" xr:uid="{00000000-0005-0000-0000-00005E6D0000}"/>
    <cellStyle name="Normal 8 2 2 5 2 2" xfId="28613" xr:uid="{00000000-0005-0000-0000-00005F6D0000}"/>
    <cellStyle name="Normal 8 2 2 5 2 2 2" xfId="28614" xr:uid="{00000000-0005-0000-0000-0000606D0000}"/>
    <cellStyle name="Normal 8 2 2 5 2 2 2 2" xfId="28615" xr:uid="{00000000-0005-0000-0000-0000616D0000}"/>
    <cellStyle name="Normal 8 2 2 5 2 2 3" xfId="28616" xr:uid="{00000000-0005-0000-0000-0000626D0000}"/>
    <cellStyle name="Normal 8 2 2 5 2 3" xfId="28617" xr:uid="{00000000-0005-0000-0000-0000636D0000}"/>
    <cellStyle name="Normal 8 2 2 5 2 3 2" xfId="28618" xr:uid="{00000000-0005-0000-0000-0000646D0000}"/>
    <cellStyle name="Normal 8 2 2 5 2 4" xfId="28619" xr:uid="{00000000-0005-0000-0000-0000656D0000}"/>
    <cellStyle name="Normal 8 2 2 5 3" xfId="28620" xr:uid="{00000000-0005-0000-0000-0000666D0000}"/>
    <cellStyle name="Normal 8 2 2 5 3 2" xfId="28621" xr:uid="{00000000-0005-0000-0000-0000676D0000}"/>
    <cellStyle name="Normal 8 2 2 5 3 2 2" xfId="28622" xr:uid="{00000000-0005-0000-0000-0000686D0000}"/>
    <cellStyle name="Normal 8 2 2 5 3 3" xfId="28623" xr:uid="{00000000-0005-0000-0000-0000696D0000}"/>
    <cellStyle name="Normal 8 2 2 5 4" xfId="28624" xr:uid="{00000000-0005-0000-0000-00006A6D0000}"/>
    <cellStyle name="Normal 8 2 2 5 4 2" xfId="28625" xr:uid="{00000000-0005-0000-0000-00006B6D0000}"/>
    <cellStyle name="Normal 8 2 2 5 5" xfId="28626" xr:uid="{00000000-0005-0000-0000-00006C6D0000}"/>
    <cellStyle name="Normal 8 2 2 6" xfId="28627" xr:uid="{00000000-0005-0000-0000-00006D6D0000}"/>
    <cellStyle name="Normal 8 2 2 6 2" xfId="28628" xr:uid="{00000000-0005-0000-0000-00006E6D0000}"/>
    <cellStyle name="Normal 8 2 2 6 2 2" xfId="28629" xr:uid="{00000000-0005-0000-0000-00006F6D0000}"/>
    <cellStyle name="Normal 8 2 2 6 2 2 2" xfId="28630" xr:uid="{00000000-0005-0000-0000-0000706D0000}"/>
    <cellStyle name="Normal 8 2 2 6 2 2 2 2" xfId="28631" xr:uid="{00000000-0005-0000-0000-0000716D0000}"/>
    <cellStyle name="Normal 8 2 2 6 2 2 3" xfId="28632" xr:uid="{00000000-0005-0000-0000-0000726D0000}"/>
    <cellStyle name="Normal 8 2 2 6 2 3" xfId="28633" xr:uid="{00000000-0005-0000-0000-0000736D0000}"/>
    <cellStyle name="Normal 8 2 2 6 2 3 2" xfId="28634" xr:uid="{00000000-0005-0000-0000-0000746D0000}"/>
    <cellStyle name="Normal 8 2 2 6 2 4" xfId="28635" xr:uid="{00000000-0005-0000-0000-0000756D0000}"/>
    <cellStyle name="Normal 8 2 2 6 3" xfId="28636" xr:uid="{00000000-0005-0000-0000-0000766D0000}"/>
    <cellStyle name="Normal 8 2 2 6 3 2" xfId="28637" xr:uid="{00000000-0005-0000-0000-0000776D0000}"/>
    <cellStyle name="Normal 8 2 2 6 3 2 2" xfId="28638" xr:uid="{00000000-0005-0000-0000-0000786D0000}"/>
    <cellStyle name="Normal 8 2 2 6 3 3" xfId="28639" xr:uid="{00000000-0005-0000-0000-0000796D0000}"/>
    <cellStyle name="Normal 8 2 2 6 4" xfId="28640" xr:uid="{00000000-0005-0000-0000-00007A6D0000}"/>
    <cellStyle name="Normal 8 2 2 6 4 2" xfId="28641" xr:uid="{00000000-0005-0000-0000-00007B6D0000}"/>
    <cellStyle name="Normal 8 2 2 6 5" xfId="28642" xr:uid="{00000000-0005-0000-0000-00007C6D0000}"/>
    <cellStyle name="Normal 8 2 2 7" xfId="28643" xr:uid="{00000000-0005-0000-0000-00007D6D0000}"/>
    <cellStyle name="Normal 8 2 2 7 2" xfId="28644" xr:uid="{00000000-0005-0000-0000-00007E6D0000}"/>
    <cellStyle name="Normal 8 2 2 7 2 2" xfId="28645" xr:uid="{00000000-0005-0000-0000-00007F6D0000}"/>
    <cellStyle name="Normal 8 2 2 7 2 2 2" xfId="28646" xr:uid="{00000000-0005-0000-0000-0000806D0000}"/>
    <cellStyle name="Normal 8 2 2 7 2 2 2 2" xfId="28647" xr:uid="{00000000-0005-0000-0000-0000816D0000}"/>
    <cellStyle name="Normal 8 2 2 7 2 2 3" xfId="28648" xr:uid="{00000000-0005-0000-0000-0000826D0000}"/>
    <cellStyle name="Normal 8 2 2 7 2 3" xfId="28649" xr:uid="{00000000-0005-0000-0000-0000836D0000}"/>
    <cellStyle name="Normal 8 2 2 7 2 3 2" xfId="28650" xr:uid="{00000000-0005-0000-0000-0000846D0000}"/>
    <cellStyle name="Normal 8 2 2 7 2 4" xfId="28651" xr:uid="{00000000-0005-0000-0000-0000856D0000}"/>
    <cellStyle name="Normal 8 2 2 7 3" xfId="28652" xr:uid="{00000000-0005-0000-0000-0000866D0000}"/>
    <cellStyle name="Normal 8 2 2 7 3 2" xfId="28653" xr:uid="{00000000-0005-0000-0000-0000876D0000}"/>
    <cellStyle name="Normal 8 2 2 7 3 2 2" xfId="28654" xr:uid="{00000000-0005-0000-0000-0000886D0000}"/>
    <cellStyle name="Normal 8 2 2 7 3 3" xfId="28655" xr:uid="{00000000-0005-0000-0000-0000896D0000}"/>
    <cellStyle name="Normal 8 2 2 7 4" xfId="28656" xr:uid="{00000000-0005-0000-0000-00008A6D0000}"/>
    <cellStyle name="Normal 8 2 2 7 4 2" xfId="28657" xr:uid="{00000000-0005-0000-0000-00008B6D0000}"/>
    <cellStyle name="Normal 8 2 2 7 5" xfId="28658" xr:uid="{00000000-0005-0000-0000-00008C6D0000}"/>
    <cellStyle name="Normal 8 2 2 8" xfId="28659" xr:uid="{00000000-0005-0000-0000-00008D6D0000}"/>
    <cellStyle name="Normal 8 2 2 8 2" xfId="28660" xr:uid="{00000000-0005-0000-0000-00008E6D0000}"/>
    <cellStyle name="Normal 8 2 2 8 2 2" xfId="28661" xr:uid="{00000000-0005-0000-0000-00008F6D0000}"/>
    <cellStyle name="Normal 8 2 2 8 2 2 2" xfId="28662" xr:uid="{00000000-0005-0000-0000-0000906D0000}"/>
    <cellStyle name="Normal 8 2 2 8 2 2 2 2" xfId="28663" xr:uid="{00000000-0005-0000-0000-0000916D0000}"/>
    <cellStyle name="Normal 8 2 2 8 2 2 3" xfId="28664" xr:uid="{00000000-0005-0000-0000-0000926D0000}"/>
    <cellStyle name="Normal 8 2 2 8 2 3" xfId="28665" xr:uid="{00000000-0005-0000-0000-0000936D0000}"/>
    <cellStyle name="Normal 8 2 2 8 2 3 2" xfId="28666" xr:uid="{00000000-0005-0000-0000-0000946D0000}"/>
    <cellStyle name="Normal 8 2 2 8 2 4" xfId="28667" xr:uid="{00000000-0005-0000-0000-0000956D0000}"/>
    <cellStyle name="Normal 8 2 2 8 3" xfId="28668" xr:uid="{00000000-0005-0000-0000-0000966D0000}"/>
    <cellStyle name="Normal 8 2 2 8 3 2" xfId="28669" xr:uid="{00000000-0005-0000-0000-0000976D0000}"/>
    <cellStyle name="Normal 8 2 2 8 3 2 2" xfId="28670" xr:uid="{00000000-0005-0000-0000-0000986D0000}"/>
    <cellStyle name="Normal 8 2 2 8 3 3" xfId="28671" xr:uid="{00000000-0005-0000-0000-0000996D0000}"/>
    <cellStyle name="Normal 8 2 2 8 4" xfId="28672" xr:uid="{00000000-0005-0000-0000-00009A6D0000}"/>
    <cellStyle name="Normal 8 2 2 8 4 2" xfId="28673" xr:uid="{00000000-0005-0000-0000-00009B6D0000}"/>
    <cellStyle name="Normal 8 2 2 8 5" xfId="28674" xr:uid="{00000000-0005-0000-0000-00009C6D0000}"/>
    <cellStyle name="Normal 8 2 2 9" xfId="28675" xr:uid="{00000000-0005-0000-0000-00009D6D0000}"/>
    <cellStyle name="Normal 8 2 2 9 2" xfId="28676" xr:uid="{00000000-0005-0000-0000-00009E6D0000}"/>
    <cellStyle name="Normal 8 2 2 9 2 2" xfId="28677" xr:uid="{00000000-0005-0000-0000-00009F6D0000}"/>
    <cellStyle name="Normal 8 2 2 9 2 2 2" xfId="28678" xr:uid="{00000000-0005-0000-0000-0000A06D0000}"/>
    <cellStyle name="Normal 8 2 2 9 2 2 2 2" xfId="28679" xr:uid="{00000000-0005-0000-0000-0000A16D0000}"/>
    <cellStyle name="Normal 8 2 2 9 2 2 3" xfId="28680" xr:uid="{00000000-0005-0000-0000-0000A26D0000}"/>
    <cellStyle name="Normal 8 2 2 9 2 3" xfId="28681" xr:uid="{00000000-0005-0000-0000-0000A36D0000}"/>
    <cellStyle name="Normal 8 2 2 9 2 3 2" xfId="28682" xr:uid="{00000000-0005-0000-0000-0000A46D0000}"/>
    <cellStyle name="Normal 8 2 2 9 2 4" xfId="28683" xr:uid="{00000000-0005-0000-0000-0000A56D0000}"/>
    <cellStyle name="Normal 8 2 2 9 3" xfId="28684" xr:uid="{00000000-0005-0000-0000-0000A66D0000}"/>
    <cellStyle name="Normal 8 2 2 9 3 2" xfId="28685" xr:uid="{00000000-0005-0000-0000-0000A76D0000}"/>
    <cellStyle name="Normal 8 2 2 9 3 2 2" xfId="28686" xr:uid="{00000000-0005-0000-0000-0000A86D0000}"/>
    <cellStyle name="Normal 8 2 2 9 3 3" xfId="28687" xr:uid="{00000000-0005-0000-0000-0000A96D0000}"/>
    <cellStyle name="Normal 8 2 2 9 4" xfId="28688" xr:uid="{00000000-0005-0000-0000-0000AA6D0000}"/>
    <cellStyle name="Normal 8 2 2 9 4 2" xfId="28689" xr:uid="{00000000-0005-0000-0000-0000AB6D0000}"/>
    <cellStyle name="Normal 8 2 2 9 5" xfId="28690" xr:uid="{00000000-0005-0000-0000-0000AC6D0000}"/>
    <cellStyle name="Normal 8 2 20" xfId="28691" xr:uid="{00000000-0005-0000-0000-0000AD6D0000}"/>
    <cellStyle name="Normal 8 2 20 2" xfId="28692" xr:uid="{00000000-0005-0000-0000-0000AE6D0000}"/>
    <cellStyle name="Normal 8 2 20 2 2" xfId="28693" xr:uid="{00000000-0005-0000-0000-0000AF6D0000}"/>
    <cellStyle name="Normal 8 2 20 2 2 2" xfId="28694" xr:uid="{00000000-0005-0000-0000-0000B06D0000}"/>
    <cellStyle name="Normal 8 2 20 2 2 2 2" xfId="28695" xr:uid="{00000000-0005-0000-0000-0000B16D0000}"/>
    <cellStyle name="Normal 8 2 20 2 2 3" xfId="28696" xr:uid="{00000000-0005-0000-0000-0000B26D0000}"/>
    <cellStyle name="Normal 8 2 20 2 3" xfId="28697" xr:uid="{00000000-0005-0000-0000-0000B36D0000}"/>
    <cellStyle name="Normal 8 2 20 2 3 2" xfId="28698" xr:uid="{00000000-0005-0000-0000-0000B46D0000}"/>
    <cellStyle name="Normal 8 2 20 2 4" xfId="28699" xr:uid="{00000000-0005-0000-0000-0000B56D0000}"/>
    <cellStyle name="Normal 8 2 20 3" xfId="28700" xr:uid="{00000000-0005-0000-0000-0000B66D0000}"/>
    <cellStyle name="Normal 8 2 20 3 2" xfId="28701" xr:uid="{00000000-0005-0000-0000-0000B76D0000}"/>
    <cellStyle name="Normal 8 2 20 3 2 2" xfId="28702" xr:uid="{00000000-0005-0000-0000-0000B86D0000}"/>
    <cellStyle name="Normal 8 2 20 3 3" xfId="28703" xr:uid="{00000000-0005-0000-0000-0000B96D0000}"/>
    <cellStyle name="Normal 8 2 20 4" xfId="28704" xr:uid="{00000000-0005-0000-0000-0000BA6D0000}"/>
    <cellStyle name="Normal 8 2 20 4 2" xfId="28705" xr:uid="{00000000-0005-0000-0000-0000BB6D0000}"/>
    <cellStyle name="Normal 8 2 20 5" xfId="28706" xr:uid="{00000000-0005-0000-0000-0000BC6D0000}"/>
    <cellStyle name="Normal 8 2 21" xfId="28707" xr:uid="{00000000-0005-0000-0000-0000BD6D0000}"/>
    <cellStyle name="Normal 8 2 21 2" xfId="28708" xr:uid="{00000000-0005-0000-0000-0000BE6D0000}"/>
    <cellStyle name="Normal 8 2 21 2 2" xfId="28709" xr:uid="{00000000-0005-0000-0000-0000BF6D0000}"/>
    <cellStyle name="Normal 8 2 21 2 2 2" xfId="28710" xr:uid="{00000000-0005-0000-0000-0000C06D0000}"/>
    <cellStyle name="Normal 8 2 21 2 2 2 2" xfId="28711" xr:uid="{00000000-0005-0000-0000-0000C16D0000}"/>
    <cellStyle name="Normal 8 2 21 2 2 3" xfId="28712" xr:uid="{00000000-0005-0000-0000-0000C26D0000}"/>
    <cellStyle name="Normal 8 2 21 2 3" xfId="28713" xr:uid="{00000000-0005-0000-0000-0000C36D0000}"/>
    <cellStyle name="Normal 8 2 21 2 3 2" xfId="28714" xr:uid="{00000000-0005-0000-0000-0000C46D0000}"/>
    <cellStyle name="Normal 8 2 21 2 4" xfId="28715" xr:uid="{00000000-0005-0000-0000-0000C56D0000}"/>
    <cellStyle name="Normal 8 2 21 3" xfId="28716" xr:uid="{00000000-0005-0000-0000-0000C66D0000}"/>
    <cellStyle name="Normal 8 2 21 3 2" xfId="28717" xr:uid="{00000000-0005-0000-0000-0000C76D0000}"/>
    <cellStyle name="Normal 8 2 21 3 2 2" xfId="28718" xr:uid="{00000000-0005-0000-0000-0000C86D0000}"/>
    <cellStyle name="Normal 8 2 21 3 3" xfId="28719" xr:uid="{00000000-0005-0000-0000-0000C96D0000}"/>
    <cellStyle name="Normal 8 2 21 4" xfId="28720" xr:uid="{00000000-0005-0000-0000-0000CA6D0000}"/>
    <cellStyle name="Normal 8 2 21 4 2" xfId="28721" xr:uid="{00000000-0005-0000-0000-0000CB6D0000}"/>
    <cellStyle name="Normal 8 2 21 5" xfId="28722" xr:uid="{00000000-0005-0000-0000-0000CC6D0000}"/>
    <cellStyle name="Normal 8 2 22" xfId="28723" xr:uid="{00000000-0005-0000-0000-0000CD6D0000}"/>
    <cellStyle name="Normal 8 2 22 2" xfId="28724" xr:uid="{00000000-0005-0000-0000-0000CE6D0000}"/>
    <cellStyle name="Normal 8 2 22 2 2" xfId="28725" xr:uid="{00000000-0005-0000-0000-0000CF6D0000}"/>
    <cellStyle name="Normal 8 2 22 2 2 2" xfId="28726" xr:uid="{00000000-0005-0000-0000-0000D06D0000}"/>
    <cellStyle name="Normal 8 2 22 2 3" xfId="28727" xr:uid="{00000000-0005-0000-0000-0000D16D0000}"/>
    <cellStyle name="Normal 8 2 22 3" xfId="28728" xr:uid="{00000000-0005-0000-0000-0000D26D0000}"/>
    <cellStyle name="Normal 8 2 22 3 2" xfId="28729" xr:uid="{00000000-0005-0000-0000-0000D36D0000}"/>
    <cellStyle name="Normal 8 2 22 4" xfId="28730" xr:uid="{00000000-0005-0000-0000-0000D46D0000}"/>
    <cellStyle name="Normal 8 2 23" xfId="28731" xr:uid="{00000000-0005-0000-0000-0000D56D0000}"/>
    <cellStyle name="Normal 8 2 23 2" xfId="28732" xr:uid="{00000000-0005-0000-0000-0000D66D0000}"/>
    <cellStyle name="Normal 8 2 23 2 2" xfId="28733" xr:uid="{00000000-0005-0000-0000-0000D76D0000}"/>
    <cellStyle name="Normal 8 2 23 3" xfId="28734" xr:uid="{00000000-0005-0000-0000-0000D86D0000}"/>
    <cellStyle name="Normal 8 2 24" xfId="28735" xr:uid="{00000000-0005-0000-0000-0000D96D0000}"/>
    <cellStyle name="Normal 8 2 24 2" xfId="28736" xr:uid="{00000000-0005-0000-0000-0000DA6D0000}"/>
    <cellStyle name="Normal 8 2 25" xfId="28737" xr:uid="{00000000-0005-0000-0000-0000DB6D0000}"/>
    <cellStyle name="Normal 8 2 26" xfId="28738" xr:uid="{00000000-0005-0000-0000-0000DC6D0000}"/>
    <cellStyle name="Normal 8 2 27" xfId="28739" xr:uid="{00000000-0005-0000-0000-0000DD6D0000}"/>
    <cellStyle name="Normal 8 2 28" xfId="28740" xr:uid="{00000000-0005-0000-0000-0000DE6D0000}"/>
    <cellStyle name="Normal 8 2 28 2" xfId="28741" xr:uid="{00000000-0005-0000-0000-0000DF6D0000}"/>
    <cellStyle name="Normal 8 2 29" xfId="28742" xr:uid="{00000000-0005-0000-0000-0000E06D0000}"/>
    <cellStyle name="Normal 8 2 3" xfId="28743" xr:uid="{00000000-0005-0000-0000-0000E16D0000}"/>
    <cellStyle name="Normal 8 2 3 2" xfId="28744" xr:uid="{00000000-0005-0000-0000-0000E26D0000}"/>
    <cellStyle name="Normal 8 2 3 2 2" xfId="28745" xr:uid="{00000000-0005-0000-0000-0000E36D0000}"/>
    <cellStyle name="Normal 8 2 3 2 2 2" xfId="28746" xr:uid="{00000000-0005-0000-0000-0000E46D0000}"/>
    <cellStyle name="Normal 8 2 3 2 2 2 2" xfId="28747" xr:uid="{00000000-0005-0000-0000-0000E56D0000}"/>
    <cellStyle name="Normal 8 2 3 2 2 3" xfId="28748" xr:uid="{00000000-0005-0000-0000-0000E66D0000}"/>
    <cellStyle name="Normal 8 2 3 2 3" xfId="28749" xr:uid="{00000000-0005-0000-0000-0000E76D0000}"/>
    <cellStyle name="Normal 8 2 3 2 3 2" xfId="28750" xr:uid="{00000000-0005-0000-0000-0000E86D0000}"/>
    <cellStyle name="Normal 8 2 3 2 4" xfId="28751" xr:uid="{00000000-0005-0000-0000-0000E96D0000}"/>
    <cellStyle name="Normal 8 2 3 2 5" xfId="28752" xr:uid="{00000000-0005-0000-0000-0000EA6D0000}"/>
    <cellStyle name="Normal 8 2 3 2 6" xfId="28753" xr:uid="{00000000-0005-0000-0000-0000EB6D0000}"/>
    <cellStyle name="Normal 8 2 3 2 6 2" xfId="28754" xr:uid="{00000000-0005-0000-0000-0000EC6D0000}"/>
    <cellStyle name="Normal 8 2 3 2 7" xfId="28755" xr:uid="{00000000-0005-0000-0000-0000ED6D0000}"/>
    <cellStyle name="Normal 8 2 3 3" xfId="28756" xr:uid="{00000000-0005-0000-0000-0000EE6D0000}"/>
    <cellStyle name="Normal 8 2 3 3 2" xfId="28757" xr:uid="{00000000-0005-0000-0000-0000EF6D0000}"/>
    <cellStyle name="Normal 8 2 3 3 2 2" xfId="28758" xr:uid="{00000000-0005-0000-0000-0000F06D0000}"/>
    <cellStyle name="Normal 8 2 3 3 3" xfId="28759" xr:uid="{00000000-0005-0000-0000-0000F16D0000}"/>
    <cellStyle name="Normal 8 2 3 4" xfId="28760" xr:uid="{00000000-0005-0000-0000-0000F26D0000}"/>
    <cellStyle name="Normal 8 2 3 4 2" xfId="28761" xr:uid="{00000000-0005-0000-0000-0000F36D0000}"/>
    <cellStyle name="Normal 8 2 3 5" xfId="28762" xr:uid="{00000000-0005-0000-0000-0000F46D0000}"/>
    <cellStyle name="Normal 8 2 3 6" xfId="28763" xr:uid="{00000000-0005-0000-0000-0000F56D0000}"/>
    <cellStyle name="Normal 8 2 3 7" xfId="28764" xr:uid="{00000000-0005-0000-0000-0000F66D0000}"/>
    <cellStyle name="Normal 8 2 3 7 2" xfId="28765" xr:uid="{00000000-0005-0000-0000-0000F76D0000}"/>
    <cellStyle name="Normal 8 2 3 8" xfId="28766" xr:uid="{00000000-0005-0000-0000-0000F86D0000}"/>
    <cellStyle name="Normal 8 2 30" xfId="28767" xr:uid="{00000000-0005-0000-0000-0000F96D0000}"/>
    <cellStyle name="Normal 8 2 4" xfId="28768" xr:uid="{00000000-0005-0000-0000-0000FA6D0000}"/>
    <cellStyle name="Normal 8 2 4 2" xfId="28769" xr:uid="{00000000-0005-0000-0000-0000FB6D0000}"/>
    <cellStyle name="Normal 8 2 4 2 2" xfId="28770" xr:uid="{00000000-0005-0000-0000-0000FC6D0000}"/>
    <cellStyle name="Normal 8 2 4 2 2 2" xfId="28771" xr:uid="{00000000-0005-0000-0000-0000FD6D0000}"/>
    <cellStyle name="Normal 8 2 4 2 2 2 2" xfId="28772" xr:uid="{00000000-0005-0000-0000-0000FE6D0000}"/>
    <cellStyle name="Normal 8 2 4 2 2 3" xfId="28773" xr:uid="{00000000-0005-0000-0000-0000FF6D0000}"/>
    <cellStyle name="Normal 8 2 4 2 3" xfId="28774" xr:uid="{00000000-0005-0000-0000-0000006E0000}"/>
    <cellStyle name="Normal 8 2 4 2 3 2" xfId="28775" xr:uid="{00000000-0005-0000-0000-0000016E0000}"/>
    <cellStyle name="Normal 8 2 4 2 4" xfId="28776" xr:uid="{00000000-0005-0000-0000-0000026E0000}"/>
    <cellStyle name="Normal 8 2 4 2 5" xfId="28777" xr:uid="{00000000-0005-0000-0000-0000036E0000}"/>
    <cellStyle name="Normal 8 2 4 2 6" xfId="28778" xr:uid="{00000000-0005-0000-0000-0000046E0000}"/>
    <cellStyle name="Normal 8 2 4 2 6 2" xfId="28779" xr:uid="{00000000-0005-0000-0000-0000056E0000}"/>
    <cellStyle name="Normal 8 2 4 2 7" xfId="28780" xr:uid="{00000000-0005-0000-0000-0000066E0000}"/>
    <cellStyle name="Normal 8 2 4 3" xfId="28781" xr:uid="{00000000-0005-0000-0000-0000076E0000}"/>
    <cellStyle name="Normal 8 2 4 3 2" xfId="28782" xr:uid="{00000000-0005-0000-0000-0000086E0000}"/>
    <cellStyle name="Normal 8 2 4 3 2 2" xfId="28783" xr:uid="{00000000-0005-0000-0000-0000096E0000}"/>
    <cellStyle name="Normal 8 2 4 3 3" xfId="28784" xr:uid="{00000000-0005-0000-0000-00000A6E0000}"/>
    <cellStyle name="Normal 8 2 4 4" xfId="28785" xr:uid="{00000000-0005-0000-0000-00000B6E0000}"/>
    <cellStyle name="Normal 8 2 4 4 2" xfId="28786" xr:uid="{00000000-0005-0000-0000-00000C6E0000}"/>
    <cellStyle name="Normal 8 2 4 5" xfId="28787" xr:uid="{00000000-0005-0000-0000-00000D6E0000}"/>
    <cellStyle name="Normal 8 2 4 6" xfId="28788" xr:uid="{00000000-0005-0000-0000-00000E6E0000}"/>
    <cellStyle name="Normal 8 2 4 7" xfId="28789" xr:uid="{00000000-0005-0000-0000-00000F6E0000}"/>
    <cellStyle name="Normal 8 2 4 7 2" xfId="28790" xr:uid="{00000000-0005-0000-0000-0000106E0000}"/>
    <cellStyle name="Normal 8 2 4 8" xfId="28791" xr:uid="{00000000-0005-0000-0000-0000116E0000}"/>
    <cellStyle name="Normal 8 2 5" xfId="28792" xr:uid="{00000000-0005-0000-0000-0000126E0000}"/>
    <cellStyle name="Normal 8 2 5 2" xfId="28793" xr:uid="{00000000-0005-0000-0000-0000136E0000}"/>
    <cellStyle name="Normal 8 2 5 2 2" xfId="28794" xr:uid="{00000000-0005-0000-0000-0000146E0000}"/>
    <cellStyle name="Normal 8 2 5 2 2 2" xfId="28795" xr:uid="{00000000-0005-0000-0000-0000156E0000}"/>
    <cellStyle name="Normal 8 2 5 2 2 2 2" xfId="28796" xr:uid="{00000000-0005-0000-0000-0000166E0000}"/>
    <cellStyle name="Normal 8 2 5 2 2 3" xfId="28797" xr:uid="{00000000-0005-0000-0000-0000176E0000}"/>
    <cellStyle name="Normal 8 2 5 2 3" xfId="28798" xr:uid="{00000000-0005-0000-0000-0000186E0000}"/>
    <cellStyle name="Normal 8 2 5 2 3 2" xfId="28799" xr:uid="{00000000-0005-0000-0000-0000196E0000}"/>
    <cellStyle name="Normal 8 2 5 2 4" xfId="28800" xr:uid="{00000000-0005-0000-0000-00001A6E0000}"/>
    <cellStyle name="Normal 8 2 5 2 5" xfId="28801" xr:uid="{00000000-0005-0000-0000-00001B6E0000}"/>
    <cellStyle name="Normal 8 2 5 2 6" xfId="28802" xr:uid="{00000000-0005-0000-0000-00001C6E0000}"/>
    <cellStyle name="Normal 8 2 5 2 6 2" xfId="28803" xr:uid="{00000000-0005-0000-0000-00001D6E0000}"/>
    <cellStyle name="Normal 8 2 5 2 7" xfId="28804" xr:uid="{00000000-0005-0000-0000-00001E6E0000}"/>
    <cellStyle name="Normal 8 2 5 3" xfId="28805" xr:uid="{00000000-0005-0000-0000-00001F6E0000}"/>
    <cellStyle name="Normal 8 2 5 3 2" xfId="28806" xr:uid="{00000000-0005-0000-0000-0000206E0000}"/>
    <cellStyle name="Normal 8 2 5 3 2 2" xfId="28807" xr:uid="{00000000-0005-0000-0000-0000216E0000}"/>
    <cellStyle name="Normal 8 2 5 3 3" xfId="28808" xr:uid="{00000000-0005-0000-0000-0000226E0000}"/>
    <cellStyle name="Normal 8 2 5 4" xfId="28809" xr:uid="{00000000-0005-0000-0000-0000236E0000}"/>
    <cellStyle name="Normal 8 2 5 4 2" xfId="28810" xr:uid="{00000000-0005-0000-0000-0000246E0000}"/>
    <cellStyle name="Normal 8 2 5 5" xfId="28811" xr:uid="{00000000-0005-0000-0000-0000256E0000}"/>
    <cellStyle name="Normal 8 2 5 6" xfId="28812" xr:uid="{00000000-0005-0000-0000-0000266E0000}"/>
    <cellStyle name="Normal 8 2 5 7" xfId="28813" xr:uid="{00000000-0005-0000-0000-0000276E0000}"/>
    <cellStyle name="Normal 8 2 5 7 2" xfId="28814" xr:uid="{00000000-0005-0000-0000-0000286E0000}"/>
    <cellStyle name="Normal 8 2 5 8" xfId="28815" xr:uid="{00000000-0005-0000-0000-0000296E0000}"/>
    <cellStyle name="Normal 8 2 6" xfId="28816" xr:uid="{00000000-0005-0000-0000-00002A6E0000}"/>
    <cellStyle name="Normal 8 2 6 2" xfId="28817" xr:uid="{00000000-0005-0000-0000-00002B6E0000}"/>
    <cellStyle name="Normal 8 2 6 2 2" xfId="28818" xr:uid="{00000000-0005-0000-0000-00002C6E0000}"/>
    <cellStyle name="Normal 8 2 6 2 2 2" xfId="28819" xr:uid="{00000000-0005-0000-0000-00002D6E0000}"/>
    <cellStyle name="Normal 8 2 6 2 2 2 2" xfId="28820" xr:uid="{00000000-0005-0000-0000-00002E6E0000}"/>
    <cellStyle name="Normal 8 2 6 2 2 3" xfId="28821" xr:uid="{00000000-0005-0000-0000-00002F6E0000}"/>
    <cellStyle name="Normal 8 2 6 2 3" xfId="28822" xr:uid="{00000000-0005-0000-0000-0000306E0000}"/>
    <cellStyle name="Normal 8 2 6 2 3 2" xfId="28823" xr:uid="{00000000-0005-0000-0000-0000316E0000}"/>
    <cellStyle name="Normal 8 2 6 2 4" xfId="28824" xr:uid="{00000000-0005-0000-0000-0000326E0000}"/>
    <cellStyle name="Normal 8 2 6 2 5" xfId="28825" xr:uid="{00000000-0005-0000-0000-0000336E0000}"/>
    <cellStyle name="Normal 8 2 6 2 6" xfId="28826" xr:uid="{00000000-0005-0000-0000-0000346E0000}"/>
    <cellStyle name="Normal 8 2 6 2 6 2" xfId="28827" xr:uid="{00000000-0005-0000-0000-0000356E0000}"/>
    <cellStyle name="Normal 8 2 6 2 7" xfId="28828" xr:uid="{00000000-0005-0000-0000-0000366E0000}"/>
    <cellStyle name="Normal 8 2 6 3" xfId="28829" xr:uid="{00000000-0005-0000-0000-0000376E0000}"/>
    <cellStyle name="Normal 8 2 6 3 2" xfId="28830" xr:uid="{00000000-0005-0000-0000-0000386E0000}"/>
    <cellStyle name="Normal 8 2 6 3 2 2" xfId="28831" xr:uid="{00000000-0005-0000-0000-0000396E0000}"/>
    <cellStyle name="Normal 8 2 6 3 3" xfId="28832" xr:uid="{00000000-0005-0000-0000-00003A6E0000}"/>
    <cellStyle name="Normal 8 2 6 4" xfId="28833" xr:uid="{00000000-0005-0000-0000-00003B6E0000}"/>
    <cellStyle name="Normal 8 2 6 4 2" xfId="28834" xr:uid="{00000000-0005-0000-0000-00003C6E0000}"/>
    <cellStyle name="Normal 8 2 6 5" xfId="28835" xr:uid="{00000000-0005-0000-0000-00003D6E0000}"/>
    <cellStyle name="Normal 8 2 6 6" xfId="28836" xr:uid="{00000000-0005-0000-0000-00003E6E0000}"/>
    <cellStyle name="Normal 8 2 6 7" xfId="28837" xr:uid="{00000000-0005-0000-0000-00003F6E0000}"/>
    <cellStyle name="Normal 8 2 6 7 2" xfId="28838" xr:uid="{00000000-0005-0000-0000-0000406E0000}"/>
    <cellStyle name="Normal 8 2 6 8" xfId="28839" xr:uid="{00000000-0005-0000-0000-0000416E0000}"/>
    <cellStyle name="Normal 8 2 7" xfId="28840" xr:uid="{00000000-0005-0000-0000-0000426E0000}"/>
    <cellStyle name="Normal 8 2 7 2" xfId="28841" xr:uid="{00000000-0005-0000-0000-0000436E0000}"/>
    <cellStyle name="Normal 8 2 7 2 2" xfId="28842" xr:uid="{00000000-0005-0000-0000-0000446E0000}"/>
    <cellStyle name="Normal 8 2 7 2 2 2" xfId="28843" xr:uid="{00000000-0005-0000-0000-0000456E0000}"/>
    <cellStyle name="Normal 8 2 7 2 2 2 2" xfId="28844" xr:uid="{00000000-0005-0000-0000-0000466E0000}"/>
    <cellStyle name="Normal 8 2 7 2 2 3" xfId="28845" xr:uid="{00000000-0005-0000-0000-0000476E0000}"/>
    <cellStyle name="Normal 8 2 7 2 3" xfId="28846" xr:uid="{00000000-0005-0000-0000-0000486E0000}"/>
    <cellStyle name="Normal 8 2 7 2 3 2" xfId="28847" xr:uid="{00000000-0005-0000-0000-0000496E0000}"/>
    <cellStyle name="Normal 8 2 7 2 4" xfId="28848" xr:uid="{00000000-0005-0000-0000-00004A6E0000}"/>
    <cellStyle name="Normal 8 2 7 3" xfId="28849" xr:uid="{00000000-0005-0000-0000-00004B6E0000}"/>
    <cellStyle name="Normal 8 2 7 3 2" xfId="28850" xr:uid="{00000000-0005-0000-0000-00004C6E0000}"/>
    <cellStyle name="Normal 8 2 7 3 2 2" xfId="28851" xr:uid="{00000000-0005-0000-0000-00004D6E0000}"/>
    <cellStyle name="Normal 8 2 7 3 3" xfId="28852" xr:uid="{00000000-0005-0000-0000-00004E6E0000}"/>
    <cellStyle name="Normal 8 2 7 4" xfId="28853" xr:uid="{00000000-0005-0000-0000-00004F6E0000}"/>
    <cellStyle name="Normal 8 2 7 4 2" xfId="28854" xr:uid="{00000000-0005-0000-0000-0000506E0000}"/>
    <cellStyle name="Normal 8 2 7 5" xfId="28855" xr:uid="{00000000-0005-0000-0000-0000516E0000}"/>
    <cellStyle name="Normal 8 2 7 6" xfId="28856" xr:uid="{00000000-0005-0000-0000-0000526E0000}"/>
    <cellStyle name="Normal 8 2 7 7" xfId="28857" xr:uid="{00000000-0005-0000-0000-0000536E0000}"/>
    <cellStyle name="Normal 8 2 7 7 2" xfId="28858" xr:uid="{00000000-0005-0000-0000-0000546E0000}"/>
    <cellStyle name="Normal 8 2 7 8" xfId="28859" xr:uid="{00000000-0005-0000-0000-0000556E0000}"/>
    <cellStyle name="Normal 8 2 8" xfId="28860" xr:uid="{00000000-0005-0000-0000-0000566E0000}"/>
    <cellStyle name="Normal 8 2 8 2" xfId="28861" xr:uid="{00000000-0005-0000-0000-0000576E0000}"/>
    <cellStyle name="Normal 8 2 8 2 2" xfId="28862" xr:uid="{00000000-0005-0000-0000-0000586E0000}"/>
    <cellStyle name="Normal 8 2 8 2 2 2" xfId="28863" xr:uid="{00000000-0005-0000-0000-0000596E0000}"/>
    <cellStyle name="Normal 8 2 8 2 2 2 2" xfId="28864" xr:uid="{00000000-0005-0000-0000-00005A6E0000}"/>
    <cellStyle name="Normal 8 2 8 2 2 3" xfId="28865" xr:uid="{00000000-0005-0000-0000-00005B6E0000}"/>
    <cellStyle name="Normal 8 2 8 2 3" xfId="28866" xr:uid="{00000000-0005-0000-0000-00005C6E0000}"/>
    <cellStyle name="Normal 8 2 8 2 3 2" xfId="28867" xr:uid="{00000000-0005-0000-0000-00005D6E0000}"/>
    <cellStyle name="Normal 8 2 8 2 4" xfId="28868" xr:uid="{00000000-0005-0000-0000-00005E6E0000}"/>
    <cellStyle name="Normal 8 2 8 3" xfId="28869" xr:uid="{00000000-0005-0000-0000-00005F6E0000}"/>
    <cellStyle name="Normal 8 2 8 3 2" xfId="28870" xr:uid="{00000000-0005-0000-0000-0000606E0000}"/>
    <cellStyle name="Normal 8 2 8 3 2 2" xfId="28871" xr:uid="{00000000-0005-0000-0000-0000616E0000}"/>
    <cellStyle name="Normal 8 2 8 3 3" xfId="28872" xr:uid="{00000000-0005-0000-0000-0000626E0000}"/>
    <cellStyle name="Normal 8 2 8 4" xfId="28873" xr:uid="{00000000-0005-0000-0000-0000636E0000}"/>
    <cellStyle name="Normal 8 2 8 4 2" xfId="28874" xr:uid="{00000000-0005-0000-0000-0000646E0000}"/>
    <cellStyle name="Normal 8 2 8 5" xfId="28875" xr:uid="{00000000-0005-0000-0000-0000656E0000}"/>
    <cellStyle name="Normal 8 2 9" xfId="28876" xr:uid="{00000000-0005-0000-0000-0000666E0000}"/>
    <cellStyle name="Normal 8 2 9 2" xfId="28877" xr:uid="{00000000-0005-0000-0000-0000676E0000}"/>
    <cellStyle name="Normal 8 2 9 2 2" xfId="28878" xr:uid="{00000000-0005-0000-0000-0000686E0000}"/>
    <cellStyle name="Normal 8 2 9 2 2 2" xfId="28879" xr:uid="{00000000-0005-0000-0000-0000696E0000}"/>
    <cellStyle name="Normal 8 2 9 2 2 2 2" xfId="28880" xr:uid="{00000000-0005-0000-0000-00006A6E0000}"/>
    <cellStyle name="Normal 8 2 9 2 2 3" xfId="28881" xr:uid="{00000000-0005-0000-0000-00006B6E0000}"/>
    <cellStyle name="Normal 8 2 9 2 3" xfId="28882" xr:uid="{00000000-0005-0000-0000-00006C6E0000}"/>
    <cellStyle name="Normal 8 2 9 2 3 2" xfId="28883" xr:uid="{00000000-0005-0000-0000-00006D6E0000}"/>
    <cellStyle name="Normal 8 2 9 2 4" xfId="28884" xr:uid="{00000000-0005-0000-0000-00006E6E0000}"/>
    <cellStyle name="Normal 8 2 9 3" xfId="28885" xr:uid="{00000000-0005-0000-0000-00006F6E0000}"/>
    <cellStyle name="Normal 8 2 9 3 2" xfId="28886" xr:uid="{00000000-0005-0000-0000-0000706E0000}"/>
    <cellStyle name="Normal 8 2 9 3 2 2" xfId="28887" xr:uid="{00000000-0005-0000-0000-0000716E0000}"/>
    <cellStyle name="Normal 8 2 9 3 3" xfId="28888" xr:uid="{00000000-0005-0000-0000-0000726E0000}"/>
    <cellStyle name="Normal 8 2 9 4" xfId="28889" xr:uid="{00000000-0005-0000-0000-0000736E0000}"/>
    <cellStyle name="Normal 8 2 9 4 2" xfId="28890" xr:uid="{00000000-0005-0000-0000-0000746E0000}"/>
    <cellStyle name="Normal 8 2 9 5" xfId="28891" xr:uid="{00000000-0005-0000-0000-0000756E0000}"/>
    <cellStyle name="Normal 8 20" xfId="28892" xr:uid="{00000000-0005-0000-0000-0000766E0000}"/>
    <cellStyle name="Normal 8 20 2" xfId="28893" xr:uid="{00000000-0005-0000-0000-0000776E0000}"/>
    <cellStyle name="Normal 8 20 2 2" xfId="28894" xr:uid="{00000000-0005-0000-0000-0000786E0000}"/>
    <cellStyle name="Normal 8 20 2 2 2" xfId="28895" xr:uid="{00000000-0005-0000-0000-0000796E0000}"/>
    <cellStyle name="Normal 8 20 2 2 2 2" xfId="28896" xr:uid="{00000000-0005-0000-0000-00007A6E0000}"/>
    <cellStyle name="Normal 8 20 2 2 3" xfId="28897" xr:uid="{00000000-0005-0000-0000-00007B6E0000}"/>
    <cellStyle name="Normal 8 20 2 3" xfId="28898" xr:uid="{00000000-0005-0000-0000-00007C6E0000}"/>
    <cellStyle name="Normal 8 20 2 3 2" xfId="28899" xr:uid="{00000000-0005-0000-0000-00007D6E0000}"/>
    <cellStyle name="Normal 8 20 2 4" xfId="28900" xr:uid="{00000000-0005-0000-0000-00007E6E0000}"/>
    <cellStyle name="Normal 8 20 3" xfId="28901" xr:uid="{00000000-0005-0000-0000-00007F6E0000}"/>
    <cellStyle name="Normal 8 20 3 2" xfId="28902" xr:uid="{00000000-0005-0000-0000-0000806E0000}"/>
    <cellStyle name="Normal 8 20 3 2 2" xfId="28903" xr:uid="{00000000-0005-0000-0000-0000816E0000}"/>
    <cellStyle name="Normal 8 20 3 3" xfId="28904" xr:uid="{00000000-0005-0000-0000-0000826E0000}"/>
    <cellStyle name="Normal 8 20 4" xfId="28905" xr:uid="{00000000-0005-0000-0000-0000836E0000}"/>
    <cellStyle name="Normal 8 20 4 2" xfId="28906" xr:uid="{00000000-0005-0000-0000-0000846E0000}"/>
    <cellStyle name="Normal 8 20 5" xfId="28907" xr:uid="{00000000-0005-0000-0000-0000856E0000}"/>
    <cellStyle name="Normal 8 21" xfId="28908" xr:uid="{00000000-0005-0000-0000-0000866E0000}"/>
    <cellStyle name="Normal 8 21 2" xfId="28909" xr:uid="{00000000-0005-0000-0000-0000876E0000}"/>
    <cellStyle name="Normal 8 21 2 2" xfId="28910" xr:uid="{00000000-0005-0000-0000-0000886E0000}"/>
    <cellStyle name="Normal 8 21 2 2 2" xfId="28911" xr:uid="{00000000-0005-0000-0000-0000896E0000}"/>
    <cellStyle name="Normal 8 21 2 2 2 2" xfId="28912" xr:uid="{00000000-0005-0000-0000-00008A6E0000}"/>
    <cellStyle name="Normal 8 21 2 2 3" xfId="28913" xr:uid="{00000000-0005-0000-0000-00008B6E0000}"/>
    <cellStyle name="Normal 8 21 2 3" xfId="28914" xr:uid="{00000000-0005-0000-0000-00008C6E0000}"/>
    <cellStyle name="Normal 8 21 2 3 2" xfId="28915" xr:uid="{00000000-0005-0000-0000-00008D6E0000}"/>
    <cellStyle name="Normal 8 21 2 4" xfId="28916" xr:uid="{00000000-0005-0000-0000-00008E6E0000}"/>
    <cellStyle name="Normal 8 21 3" xfId="28917" xr:uid="{00000000-0005-0000-0000-00008F6E0000}"/>
    <cellStyle name="Normal 8 21 3 2" xfId="28918" xr:uid="{00000000-0005-0000-0000-0000906E0000}"/>
    <cellStyle name="Normal 8 21 3 2 2" xfId="28919" xr:uid="{00000000-0005-0000-0000-0000916E0000}"/>
    <cellStyle name="Normal 8 21 3 3" xfId="28920" xr:uid="{00000000-0005-0000-0000-0000926E0000}"/>
    <cellStyle name="Normal 8 21 4" xfId="28921" xr:uid="{00000000-0005-0000-0000-0000936E0000}"/>
    <cellStyle name="Normal 8 21 4 2" xfId="28922" xr:uid="{00000000-0005-0000-0000-0000946E0000}"/>
    <cellStyle name="Normal 8 21 5" xfId="28923" xr:uid="{00000000-0005-0000-0000-0000956E0000}"/>
    <cellStyle name="Normal 8 22" xfId="28924" xr:uid="{00000000-0005-0000-0000-0000966E0000}"/>
    <cellStyle name="Normal 8 22 2" xfId="28925" xr:uid="{00000000-0005-0000-0000-0000976E0000}"/>
    <cellStyle name="Normal 8 22 2 2" xfId="28926" xr:uid="{00000000-0005-0000-0000-0000986E0000}"/>
    <cellStyle name="Normal 8 22 2 2 2" xfId="28927" xr:uid="{00000000-0005-0000-0000-0000996E0000}"/>
    <cellStyle name="Normal 8 22 2 2 2 2" xfId="28928" xr:uid="{00000000-0005-0000-0000-00009A6E0000}"/>
    <cellStyle name="Normal 8 22 2 2 3" xfId="28929" xr:uid="{00000000-0005-0000-0000-00009B6E0000}"/>
    <cellStyle name="Normal 8 22 2 3" xfId="28930" xr:uid="{00000000-0005-0000-0000-00009C6E0000}"/>
    <cellStyle name="Normal 8 22 2 3 2" xfId="28931" xr:uid="{00000000-0005-0000-0000-00009D6E0000}"/>
    <cellStyle name="Normal 8 22 2 4" xfId="28932" xr:uid="{00000000-0005-0000-0000-00009E6E0000}"/>
    <cellStyle name="Normal 8 22 3" xfId="28933" xr:uid="{00000000-0005-0000-0000-00009F6E0000}"/>
    <cellStyle name="Normal 8 22 3 2" xfId="28934" xr:uid="{00000000-0005-0000-0000-0000A06E0000}"/>
    <cellStyle name="Normal 8 22 3 2 2" xfId="28935" xr:uid="{00000000-0005-0000-0000-0000A16E0000}"/>
    <cellStyle name="Normal 8 22 3 3" xfId="28936" xr:uid="{00000000-0005-0000-0000-0000A26E0000}"/>
    <cellStyle name="Normal 8 22 4" xfId="28937" xr:uid="{00000000-0005-0000-0000-0000A36E0000}"/>
    <cellStyle name="Normal 8 22 4 2" xfId="28938" xr:uid="{00000000-0005-0000-0000-0000A46E0000}"/>
    <cellStyle name="Normal 8 22 5" xfId="28939" xr:uid="{00000000-0005-0000-0000-0000A56E0000}"/>
    <cellStyle name="Normal 8 23" xfId="28940" xr:uid="{00000000-0005-0000-0000-0000A66E0000}"/>
    <cellStyle name="Normal 8 23 2" xfId="28941" xr:uid="{00000000-0005-0000-0000-0000A76E0000}"/>
    <cellStyle name="Normal 8 23 2 2" xfId="28942" xr:uid="{00000000-0005-0000-0000-0000A86E0000}"/>
    <cellStyle name="Normal 8 23 2 2 2" xfId="28943" xr:uid="{00000000-0005-0000-0000-0000A96E0000}"/>
    <cellStyle name="Normal 8 23 2 2 2 2" xfId="28944" xr:uid="{00000000-0005-0000-0000-0000AA6E0000}"/>
    <cellStyle name="Normal 8 23 2 2 3" xfId="28945" xr:uid="{00000000-0005-0000-0000-0000AB6E0000}"/>
    <cellStyle name="Normal 8 23 2 3" xfId="28946" xr:uid="{00000000-0005-0000-0000-0000AC6E0000}"/>
    <cellStyle name="Normal 8 23 2 3 2" xfId="28947" xr:uid="{00000000-0005-0000-0000-0000AD6E0000}"/>
    <cellStyle name="Normal 8 23 2 4" xfId="28948" xr:uid="{00000000-0005-0000-0000-0000AE6E0000}"/>
    <cellStyle name="Normal 8 23 3" xfId="28949" xr:uid="{00000000-0005-0000-0000-0000AF6E0000}"/>
    <cellStyle name="Normal 8 23 3 2" xfId="28950" xr:uid="{00000000-0005-0000-0000-0000B06E0000}"/>
    <cellStyle name="Normal 8 23 3 2 2" xfId="28951" xr:uid="{00000000-0005-0000-0000-0000B16E0000}"/>
    <cellStyle name="Normal 8 23 3 3" xfId="28952" xr:uid="{00000000-0005-0000-0000-0000B26E0000}"/>
    <cellStyle name="Normal 8 23 4" xfId="28953" xr:uid="{00000000-0005-0000-0000-0000B36E0000}"/>
    <cellStyle name="Normal 8 23 4 2" xfId="28954" xr:uid="{00000000-0005-0000-0000-0000B46E0000}"/>
    <cellStyle name="Normal 8 23 5" xfId="28955" xr:uid="{00000000-0005-0000-0000-0000B56E0000}"/>
    <cellStyle name="Normal 8 24" xfId="28956" xr:uid="{00000000-0005-0000-0000-0000B66E0000}"/>
    <cellStyle name="Normal 8 24 2" xfId="28957" xr:uid="{00000000-0005-0000-0000-0000B76E0000}"/>
    <cellStyle name="Normal 8 24 2 2" xfId="28958" xr:uid="{00000000-0005-0000-0000-0000B86E0000}"/>
    <cellStyle name="Normal 8 24 2 2 2" xfId="28959" xr:uid="{00000000-0005-0000-0000-0000B96E0000}"/>
    <cellStyle name="Normal 8 24 2 3" xfId="28960" xr:uid="{00000000-0005-0000-0000-0000BA6E0000}"/>
    <cellStyle name="Normal 8 24 3" xfId="28961" xr:uid="{00000000-0005-0000-0000-0000BB6E0000}"/>
    <cellStyle name="Normal 8 24 3 2" xfId="28962" xr:uid="{00000000-0005-0000-0000-0000BC6E0000}"/>
    <cellStyle name="Normal 8 24 4" xfId="28963" xr:uid="{00000000-0005-0000-0000-0000BD6E0000}"/>
    <cellStyle name="Normal 8 25" xfId="28964" xr:uid="{00000000-0005-0000-0000-0000BE6E0000}"/>
    <cellStyle name="Normal 8 25 2" xfId="28965" xr:uid="{00000000-0005-0000-0000-0000BF6E0000}"/>
    <cellStyle name="Normal 8 25 2 2" xfId="28966" xr:uid="{00000000-0005-0000-0000-0000C06E0000}"/>
    <cellStyle name="Normal 8 25 3" xfId="28967" xr:uid="{00000000-0005-0000-0000-0000C16E0000}"/>
    <cellStyle name="Normal 8 26" xfId="28968" xr:uid="{00000000-0005-0000-0000-0000C26E0000}"/>
    <cellStyle name="Normal 8 26 2" xfId="28969" xr:uid="{00000000-0005-0000-0000-0000C36E0000}"/>
    <cellStyle name="Normal 8 27" xfId="28970" xr:uid="{00000000-0005-0000-0000-0000C46E0000}"/>
    <cellStyle name="Normal 8 28" xfId="28971" xr:uid="{00000000-0005-0000-0000-0000C56E0000}"/>
    <cellStyle name="Normal 8 29" xfId="28972" xr:uid="{00000000-0005-0000-0000-0000C66E0000}"/>
    <cellStyle name="Normal 8 3" xfId="28973" xr:uid="{00000000-0005-0000-0000-0000C76E0000}"/>
    <cellStyle name="Normal 8 3 10" xfId="28974" xr:uid="{00000000-0005-0000-0000-0000C86E0000}"/>
    <cellStyle name="Normal 8 3 11" xfId="28975" xr:uid="{00000000-0005-0000-0000-0000C96E0000}"/>
    <cellStyle name="Normal 8 3 2" xfId="28976" xr:uid="{00000000-0005-0000-0000-0000CA6E0000}"/>
    <cellStyle name="Normal 8 3 2 2" xfId="28977" xr:uid="{00000000-0005-0000-0000-0000CB6E0000}"/>
    <cellStyle name="Normal 8 3 2 2 2" xfId="28978" xr:uid="{00000000-0005-0000-0000-0000CC6E0000}"/>
    <cellStyle name="Normal 8 3 2 2 2 2" xfId="28979" xr:uid="{00000000-0005-0000-0000-0000CD6E0000}"/>
    <cellStyle name="Normal 8 3 2 2 3" xfId="28980" xr:uid="{00000000-0005-0000-0000-0000CE6E0000}"/>
    <cellStyle name="Normal 8 3 2 3" xfId="28981" xr:uid="{00000000-0005-0000-0000-0000CF6E0000}"/>
    <cellStyle name="Normal 8 3 2 3 2" xfId="28982" xr:uid="{00000000-0005-0000-0000-0000D06E0000}"/>
    <cellStyle name="Normal 8 3 2 4" xfId="28983" xr:uid="{00000000-0005-0000-0000-0000D16E0000}"/>
    <cellStyle name="Normal 8 3 2 5" xfId="28984" xr:uid="{00000000-0005-0000-0000-0000D26E0000}"/>
    <cellStyle name="Normal 8 3 3" xfId="28985" xr:uid="{00000000-0005-0000-0000-0000D36E0000}"/>
    <cellStyle name="Normal 8 3 3 2" xfId="28986" xr:uid="{00000000-0005-0000-0000-0000D46E0000}"/>
    <cellStyle name="Normal 8 3 3 2 2" xfId="28987" xr:uid="{00000000-0005-0000-0000-0000D56E0000}"/>
    <cellStyle name="Normal 8 3 3 2 2 2" xfId="28988" xr:uid="{00000000-0005-0000-0000-0000D66E0000}"/>
    <cellStyle name="Normal 8 3 3 2 3" xfId="28989" xr:uid="{00000000-0005-0000-0000-0000D76E0000}"/>
    <cellStyle name="Normal 8 3 3 3" xfId="28990" xr:uid="{00000000-0005-0000-0000-0000D86E0000}"/>
    <cellStyle name="Normal 8 3 3 3 2" xfId="28991" xr:uid="{00000000-0005-0000-0000-0000D96E0000}"/>
    <cellStyle name="Normal 8 3 3 4" xfId="28992" xr:uid="{00000000-0005-0000-0000-0000DA6E0000}"/>
    <cellStyle name="Normal 8 3 4" xfId="28993" xr:uid="{00000000-0005-0000-0000-0000DB6E0000}"/>
    <cellStyle name="Normal 8 3 4 2" xfId="28994" xr:uid="{00000000-0005-0000-0000-0000DC6E0000}"/>
    <cellStyle name="Normal 8 3 4 2 2" xfId="28995" xr:uid="{00000000-0005-0000-0000-0000DD6E0000}"/>
    <cellStyle name="Normal 8 3 4 2 2 2" xfId="28996" xr:uid="{00000000-0005-0000-0000-0000DE6E0000}"/>
    <cellStyle name="Normal 8 3 4 2 3" xfId="28997" xr:uid="{00000000-0005-0000-0000-0000DF6E0000}"/>
    <cellStyle name="Normal 8 3 4 3" xfId="28998" xr:uid="{00000000-0005-0000-0000-0000E06E0000}"/>
    <cellStyle name="Normal 8 3 4 3 2" xfId="28999" xr:uid="{00000000-0005-0000-0000-0000E16E0000}"/>
    <cellStyle name="Normal 8 3 4 4" xfId="29000" xr:uid="{00000000-0005-0000-0000-0000E26E0000}"/>
    <cellStyle name="Normal 8 3 5" xfId="29001" xr:uid="{00000000-0005-0000-0000-0000E36E0000}"/>
    <cellStyle name="Normal 8 3 5 2" xfId="29002" xr:uid="{00000000-0005-0000-0000-0000E46E0000}"/>
    <cellStyle name="Normal 8 3 5 2 2" xfId="29003" xr:uid="{00000000-0005-0000-0000-0000E56E0000}"/>
    <cellStyle name="Normal 8 3 5 2 2 2" xfId="29004" xr:uid="{00000000-0005-0000-0000-0000E66E0000}"/>
    <cellStyle name="Normal 8 3 5 2 3" xfId="29005" xr:uid="{00000000-0005-0000-0000-0000E76E0000}"/>
    <cellStyle name="Normal 8 3 5 3" xfId="29006" xr:uid="{00000000-0005-0000-0000-0000E86E0000}"/>
    <cellStyle name="Normal 8 3 5 3 2" xfId="29007" xr:uid="{00000000-0005-0000-0000-0000E96E0000}"/>
    <cellStyle name="Normal 8 3 5 4" xfId="29008" xr:uid="{00000000-0005-0000-0000-0000EA6E0000}"/>
    <cellStyle name="Normal 8 3 6" xfId="29009" xr:uid="{00000000-0005-0000-0000-0000EB6E0000}"/>
    <cellStyle name="Normal 8 3 6 2" xfId="29010" xr:uid="{00000000-0005-0000-0000-0000EC6E0000}"/>
    <cellStyle name="Normal 8 3 6 2 2" xfId="29011" xr:uid="{00000000-0005-0000-0000-0000ED6E0000}"/>
    <cellStyle name="Normal 8 3 6 2 2 2" xfId="29012" xr:uid="{00000000-0005-0000-0000-0000EE6E0000}"/>
    <cellStyle name="Normal 8 3 6 2 3" xfId="29013" xr:uid="{00000000-0005-0000-0000-0000EF6E0000}"/>
    <cellStyle name="Normal 8 3 6 3" xfId="29014" xr:uid="{00000000-0005-0000-0000-0000F06E0000}"/>
    <cellStyle name="Normal 8 3 6 3 2" xfId="29015" xr:uid="{00000000-0005-0000-0000-0000F16E0000}"/>
    <cellStyle name="Normal 8 3 6 4" xfId="29016" xr:uid="{00000000-0005-0000-0000-0000F26E0000}"/>
    <cellStyle name="Normal 8 3 7" xfId="29017" xr:uid="{00000000-0005-0000-0000-0000F36E0000}"/>
    <cellStyle name="Normal 8 3 7 2" xfId="29018" xr:uid="{00000000-0005-0000-0000-0000F46E0000}"/>
    <cellStyle name="Normal 8 3 7 2 2" xfId="29019" xr:uid="{00000000-0005-0000-0000-0000F56E0000}"/>
    <cellStyle name="Normal 8 3 7 3" xfId="29020" xr:uid="{00000000-0005-0000-0000-0000F66E0000}"/>
    <cellStyle name="Normal 8 3 8" xfId="29021" xr:uid="{00000000-0005-0000-0000-0000F76E0000}"/>
    <cellStyle name="Normal 8 3 9" xfId="29022" xr:uid="{00000000-0005-0000-0000-0000F86E0000}"/>
    <cellStyle name="Normal 8 3 9 2" xfId="29023" xr:uid="{00000000-0005-0000-0000-0000F96E0000}"/>
    <cellStyle name="Normal 8 4" xfId="29024" xr:uid="{00000000-0005-0000-0000-0000FA6E0000}"/>
    <cellStyle name="Normal 8 4 10" xfId="29025" xr:uid="{00000000-0005-0000-0000-0000FB6E0000}"/>
    <cellStyle name="Normal 8 4 10 2" xfId="29026" xr:uid="{00000000-0005-0000-0000-0000FC6E0000}"/>
    <cellStyle name="Normal 8 4 10 2 2" xfId="29027" xr:uid="{00000000-0005-0000-0000-0000FD6E0000}"/>
    <cellStyle name="Normal 8 4 10 2 2 2" xfId="29028" xr:uid="{00000000-0005-0000-0000-0000FE6E0000}"/>
    <cellStyle name="Normal 8 4 10 2 2 2 2" xfId="29029" xr:uid="{00000000-0005-0000-0000-0000FF6E0000}"/>
    <cellStyle name="Normal 8 4 10 2 2 3" xfId="29030" xr:uid="{00000000-0005-0000-0000-0000006F0000}"/>
    <cellStyle name="Normal 8 4 10 2 3" xfId="29031" xr:uid="{00000000-0005-0000-0000-0000016F0000}"/>
    <cellStyle name="Normal 8 4 10 2 3 2" xfId="29032" xr:uid="{00000000-0005-0000-0000-0000026F0000}"/>
    <cellStyle name="Normal 8 4 10 2 4" xfId="29033" xr:uid="{00000000-0005-0000-0000-0000036F0000}"/>
    <cellStyle name="Normal 8 4 10 3" xfId="29034" xr:uid="{00000000-0005-0000-0000-0000046F0000}"/>
    <cellStyle name="Normal 8 4 10 3 2" xfId="29035" xr:uid="{00000000-0005-0000-0000-0000056F0000}"/>
    <cellStyle name="Normal 8 4 10 3 2 2" xfId="29036" xr:uid="{00000000-0005-0000-0000-0000066F0000}"/>
    <cellStyle name="Normal 8 4 10 3 3" xfId="29037" xr:uid="{00000000-0005-0000-0000-0000076F0000}"/>
    <cellStyle name="Normal 8 4 10 4" xfId="29038" xr:uid="{00000000-0005-0000-0000-0000086F0000}"/>
    <cellStyle name="Normal 8 4 10 4 2" xfId="29039" xr:uid="{00000000-0005-0000-0000-0000096F0000}"/>
    <cellStyle name="Normal 8 4 10 5" xfId="29040" xr:uid="{00000000-0005-0000-0000-00000A6F0000}"/>
    <cellStyle name="Normal 8 4 11" xfId="29041" xr:uid="{00000000-0005-0000-0000-00000B6F0000}"/>
    <cellStyle name="Normal 8 4 11 2" xfId="29042" xr:uid="{00000000-0005-0000-0000-00000C6F0000}"/>
    <cellStyle name="Normal 8 4 11 2 2" xfId="29043" xr:uid="{00000000-0005-0000-0000-00000D6F0000}"/>
    <cellStyle name="Normal 8 4 11 2 2 2" xfId="29044" xr:uid="{00000000-0005-0000-0000-00000E6F0000}"/>
    <cellStyle name="Normal 8 4 11 2 2 2 2" xfId="29045" xr:uid="{00000000-0005-0000-0000-00000F6F0000}"/>
    <cellStyle name="Normal 8 4 11 2 2 3" xfId="29046" xr:uid="{00000000-0005-0000-0000-0000106F0000}"/>
    <cellStyle name="Normal 8 4 11 2 3" xfId="29047" xr:uid="{00000000-0005-0000-0000-0000116F0000}"/>
    <cellStyle name="Normal 8 4 11 2 3 2" xfId="29048" xr:uid="{00000000-0005-0000-0000-0000126F0000}"/>
    <cellStyle name="Normal 8 4 11 2 4" xfId="29049" xr:uid="{00000000-0005-0000-0000-0000136F0000}"/>
    <cellStyle name="Normal 8 4 11 3" xfId="29050" xr:uid="{00000000-0005-0000-0000-0000146F0000}"/>
    <cellStyle name="Normal 8 4 11 3 2" xfId="29051" xr:uid="{00000000-0005-0000-0000-0000156F0000}"/>
    <cellStyle name="Normal 8 4 11 3 2 2" xfId="29052" xr:uid="{00000000-0005-0000-0000-0000166F0000}"/>
    <cellStyle name="Normal 8 4 11 3 3" xfId="29053" xr:uid="{00000000-0005-0000-0000-0000176F0000}"/>
    <cellStyle name="Normal 8 4 11 4" xfId="29054" xr:uid="{00000000-0005-0000-0000-0000186F0000}"/>
    <cellStyle name="Normal 8 4 11 4 2" xfId="29055" xr:uid="{00000000-0005-0000-0000-0000196F0000}"/>
    <cellStyle name="Normal 8 4 11 5" xfId="29056" xr:uid="{00000000-0005-0000-0000-00001A6F0000}"/>
    <cellStyle name="Normal 8 4 12" xfId="29057" xr:uid="{00000000-0005-0000-0000-00001B6F0000}"/>
    <cellStyle name="Normal 8 4 12 2" xfId="29058" xr:uid="{00000000-0005-0000-0000-00001C6F0000}"/>
    <cellStyle name="Normal 8 4 12 2 2" xfId="29059" xr:uid="{00000000-0005-0000-0000-00001D6F0000}"/>
    <cellStyle name="Normal 8 4 12 2 2 2" xfId="29060" xr:uid="{00000000-0005-0000-0000-00001E6F0000}"/>
    <cellStyle name="Normal 8 4 12 2 2 2 2" xfId="29061" xr:uid="{00000000-0005-0000-0000-00001F6F0000}"/>
    <cellStyle name="Normal 8 4 12 2 2 3" xfId="29062" xr:uid="{00000000-0005-0000-0000-0000206F0000}"/>
    <cellStyle name="Normal 8 4 12 2 3" xfId="29063" xr:uid="{00000000-0005-0000-0000-0000216F0000}"/>
    <cellStyle name="Normal 8 4 12 2 3 2" xfId="29064" xr:uid="{00000000-0005-0000-0000-0000226F0000}"/>
    <cellStyle name="Normal 8 4 12 2 4" xfId="29065" xr:uid="{00000000-0005-0000-0000-0000236F0000}"/>
    <cellStyle name="Normal 8 4 12 3" xfId="29066" xr:uid="{00000000-0005-0000-0000-0000246F0000}"/>
    <cellStyle name="Normal 8 4 12 3 2" xfId="29067" xr:uid="{00000000-0005-0000-0000-0000256F0000}"/>
    <cellStyle name="Normal 8 4 12 3 2 2" xfId="29068" xr:uid="{00000000-0005-0000-0000-0000266F0000}"/>
    <cellStyle name="Normal 8 4 12 3 3" xfId="29069" xr:uid="{00000000-0005-0000-0000-0000276F0000}"/>
    <cellStyle name="Normal 8 4 12 4" xfId="29070" xr:uid="{00000000-0005-0000-0000-0000286F0000}"/>
    <cellStyle name="Normal 8 4 12 4 2" xfId="29071" xr:uid="{00000000-0005-0000-0000-0000296F0000}"/>
    <cellStyle name="Normal 8 4 12 5" xfId="29072" xr:uid="{00000000-0005-0000-0000-00002A6F0000}"/>
    <cellStyle name="Normal 8 4 13" xfId="29073" xr:uid="{00000000-0005-0000-0000-00002B6F0000}"/>
    <cellStyle name="Normal 8 4 13 2" xfId="29074" xr:uid="{00000000-0005-0000-0000-00002C6F0000}"/>
    <cellStyle name="Normal 8 4 13 2 2" xfId="29075" xr:uid="{00000000-0005-0000-0000-00002D6F0000}"/>
    <cellStyle name="Normal 8 4 13 2 2 2" xfId="29076" xr:uid="{00000000-0005-0000-0000-00002E6F0000}"/>
    <cellStyle name="Normal 8 4 13 2 2 2 2" xfId="29077" xr:uid="{00000000-0005-0000-0000-00002F6F0000}"/>
    <cellStyle name="Normal 8 4 13 2 2 3" xfId="29078" xr:uid="{00000000-0005-0000-0000-0000306F0000}"/>
    <cellStyle name="Normal 8 4 13 2 3" xfId="29079" xr:uid="{00000000-0005-0000-0000-0000316F0000}"/>
    <cellStyle name="Normal 8 4 13 2 3 2" xfId="29080" xr:uid="{00000000-0005-0000-0000-0000326F0000}"/>
    <cellStyle name="Normal 8 4 13 2 4" xfId="29081" xr:uid="{00000000-0005-0000-0000-0000336F0000}"/>
    <cellStyle name="Normal 8 4 13 3" xfId="29082" xr:uid="{00000000-0005-0000-0000-0000346F0000}"/>
    <cellStyle name="Normal 8 4 13 3 2" xfId="29083" xr:uid="{00000000-0005-0000-0000-0000356F0000}"/>
    <cellStyle name="Normal 8 4 13 3 2 2" xfId="29084" xr:uid="{00000000-0005-0000-0000-0000366F0000}"/>
    <cellStyle name="Normal 8 4 13 3 3" xfId="29085" xr:uid="{00000000-0005-0000-0000-0000376F0000}"/>
    <cellStyle name="Normal 8 4 13 4" xfId="29086" xr:uid="{00000000-0005-0000-0000-0000386F0000}"/>
    <cellStyle name="Normal 8 4 13 4 2" xfId="29087" xr:uid="{00000000-0005-0000-0000-0000396F0000}"/>
    <cellStyle name="Normal 8 4 13 5" xfId="29088" xr:uid="{00000000-0005-0000-0000-00003A6F0000}"/>
    <cellStyle name="Normal 8 4 14" xfId="29089" xr:uid="{00000000-0005-0000-0000-00003B6F0000}"/>
    <cellStyle name="Normal 8 4 14 2" xfId="29090" xr:uid="{00000000-0005-0000-0000-00003C6F0000}"/>
    <cellStyle name="Normal 8 4 14 2 2" xfId="29091" xr:uid="{00000000-0005-0000-0000-00003D6F0000}"/>
    <cellStyle name="Normal 8 4 14 2 2 2" xfId="29092" xr:uid="{00000000-0005-0000-0000-00003E6F0000}"/>
    <cellStyle name="Normal 8 4 14 2 2 2 2" xfId="29093" xr:uid="{00000000-0005-0000-0000-00003F6F0000}"/>
    <cellStyle name="Normal 8 4 14 2 2 3" xfId="29094" xr:uid="{00000000-0005-0000-0000-0000406F0000}"/>
    <cellStyle name="Normal 8 4 14 2 3" xfId="29095" xr:uid="{00000000-0005-0000-0000-0000416F0000}"/>
    <cellStyle name="Normal 8 4 14 2 3 2" xfId="29096" xr:uid="{00000000-0005-0000-0000-0000426F0000}"/>
    <cellStyle name="Normal 8 4 14 2 4" xfId="29097" xr:uid="{00000000-0005-0000-0000-0000436F0000}"/>
    <cellStyle name="Normal 8 4 14 3" xfId="29098" xr:uid="{00000000-0005-0000-0000-0000446F0000}"/>
    <cellStyle name="Normal 8 4 14 3 2" xfId="29099" xr:uid="{00000000-0005-0000-0000-0000456F0000}"/>
    <cellStyle name="Normal 8 4 14 3 2 2" xfId="29100" xr:uid="{00000000-0005-0000-0000-0000466F0000}"/>
    <cellStyle name="Normal 8 4 14 3 3" xfId="29101" xr:uid="{00000000-0005-0000-0000-0000476F0000}"/>
    <cellStyle name="Normal 8 4 14 4" xfId="29102" xr:uid="{00000000-0005-0000-0000-0000486F0000}"/>
    <cellStyle name="Normal 8 4 14 4 2" xfId="29103" xr:uid="{00000000-0005-0000-0000-0000496F0000}"/>
    <cellStyle name="Normal 8 4 14 5" xfId="29104" xr:uid="{00000000-0005-0000-0000-00004A6F0000}"/>
    <cellStyle name="Normal 8 4 15" xfId="29105" xr:uid="{00000000-0005-0000-0000-00004B6F0000}"/>
    <cellStyle name="Normal 8 4 15 2" xfId="29106" xr:uid="{00000000-0005-0000-0000-00004C6F0000}"/>
    <cellStyle name="Normal 8 4 15 2 2" xfId="29107" xr:uid="{00000000-0005-0000-0000-00004D6F0000}"/>
    <cellStyle name="Normal 8 4 15 2 2 2" xfId="29108" xr:uid="{00000000-0005-0000-0000-00004E6F0000}"/>
    <cellStyle name="Normal 8 4 15 2 2 2 2" xfId="29109" xr:uid="{00000000-0005-0000-0000-00004F6F0000}"/>
    <cellStyle name="Normal 8 4 15 2 2 3" xfId="29110" xr:uid="{00000000-0005-0000-0000-0000506F0000}"/>
    <cellStyle name="Normal 8 4 15 2 3" xfId="29111" xr:uid="{00000000-0005-0000-0000-0000516F0000}"/>
    <cellStyle name="Normal 8 4 15 2 3 2" xfId="29112" xr:uid="{00000000-0005-0000-0000-0000526F0000}"/>
    <cellStyle name="Normal 8 4 15 2 4" xfId="29113" xr:uid="{00000000-0005-0000-0000-0000536F0000}"/>
    <cellStyle name="Normal 8 4 15 3" xfId="29114" xr:uid="{00000000-0005-0000-0000-0000546F0000}"/>
    <cellStyle name="Normal 8 4 15 3 2" xfId="29115" xr:uid="{00000000-0005-0000-0000-0000556F0000}"/>
    <cellStyle name="Normal 8 4 15 3 2 2" xfId="29116" xr:uid="{00000000-0005-0000-0000-0000566F0000}"/>
    <cellStyle name="Normal 8 4 15 3 3" xfId="29117" xr:uid="{00000000-0005-0000-0000-0000576F0000}"/>
    <cellStyle name="Normal 8 4 15 4" xfId="29118" xr:uid="{00000000-0005-0000-0000-0000586F0000}"/>
    <cellStyle name="Normal 8 4 15 4 2" xfId="29119" xr:uid="{00000000-0005-0000-0000-0000596F0000}"/>
    <cellStyle name="Normal 8 4 15 5" xfId="29120" xr:uid="{00000000-0005-0000-0000-00005A6F0000}"/>
    <cellStyle name="Normal 8 4 16" xfId="29121" xr:uid="{00000000-0005-0000-0000-00005B6F0000}"/>
    <cellStyle name="Normal 8 4 16 2" xfId="29122" xr:uid="{00000000-0005-0000-0000-00005C6F0000}"/>
    <cellStyle name="Normal 8 4 16 2 2" xfId="29123" xr:uid="{00000000-0005-0000-0000-00005D6F0000}"/>
    <cellStyle name="Normal 8 4 16 2 2 2" xfId="29124" xr:uid="{00000000-0005-0000-0000-00005E6F0000}"/>
    <cellStyle name="Normal 8 4 16 2 2 2 2" xfId="29125" xr:uid="{00000000-0005-0000-0000-00005F6F0000}"/>
    <cellStyle name="Normal 8 4 16 2 2 3" xfId="29126" xr:uid="{00000000-0005-0000-0000-0000606F0000}"/>
    <cellStyle name="Normal 8 4 16 2 3" xfId="29127" xr:uid="{00000000-0005-0000-0000-0000616F0000}"/>
    <cellStyle name="Normal 8 4 16 2 3 2" xfId="29128" xr:uid="{00000000-0005-0000-0000-0000626F0000}"/>
    <cellStyle name="Normal 8 4 16 2 4" xfId="29129" xr:uid="{00000000-0005-0000-0000-0000636F0000}"/>
    <cellStyle name="Normal 8 4 16 3" xfId="29130" xr:uid="{00000000-0005-0000-0000-0000646F0000}"/>
    <cellStyle name="Normal 8 4 16 3 2" xfId="29131" xr:uid="{00000000-0005-0000-0000-0000656F0000}"/>
    <cellStyle name="Normal 8 4 16 3 2 2" xfId="29132" xr:uid="{00000000-0005-0000-0000-0000666F0000}"/>
    <cellStyle name="Normal 8 4 16 3 3" xfId="29133" xr:uid="{00000000-0005-0000-0000-0000676F0000}"/>
    <cellStyle name="Normal 8 4 16 4" xfId="29134" xr:uid="{00000000-0005-0000-0000-0000686F0000}"/>
    <cellStyle name="Normal 8 4 16 4 2" xfId="29135" xr:uid="{00000000-0005-0000-0000-0000696F0000}"/>
    <cellStyle name="Normal 8 4 16 5" xfId="29136" xr:uid="{00000000-0005-0000-0000-00006A6F0000}"/>
    <cellStyle name="Normal 8 4 17" xfId="29137" xr:uid="{00000000-0005-0000-0000-00006B6F0000}"/>
    <cellStyle name="Normal 8 4 17 2" xfId="29138" xr:uid="{00000000-0005-0000-0000-00006C6F0000}"/>
    <cellStyle name="Normal 8 4 17 2 2" xfId="29139" xr:uid="{00000000-0005-0000-0000-00006D6F0000}"/>
    <cellStyle name="Normal 8 4 17 2 2 2" xfId="29140" xr:uid="{00000000-0005-0000-0000-00006E6F0000}"/>
    <cellStyle name="Normal 8 4 17 2 2 2 2" xfId="29141" xr:uid="{00000000-0005-0000-0000-00006F6F0000}"/>
    <cellStyle name="Normal 8 4 17 2 2 3" xfId="29142" xr:uid="{00000000-0005-0000-0000-0000706F0000}"/>
    <cellStyle name="Normal 8 4 17 2 3" xfId="29143" xr:uid="{00000000-0005-0000-0000-0000716F0000}"/>
    <cellStyle name="Normal 8 4 17 2 3 2" xfId="29144" xr:uid="{00000000-0005-0000-0000-0000726F0000}"/>
    <cellStyle name="Normal 8 4 17 2 4" xfId="29145" xr:uid="{00000000-0005-0000-0000-0000736F0000}"/>
    <cellStyle name="Normal 8 4 17 3" xfId="29146" xr:uid="{00000000-0005-0000-0000-0000746F0000}"/>
    <cellStyle name="Normal 8 4 17 3 2" xfId="29147" xr:uid="{00000000-0005-0000-0000-0000756F0000}"/>
    <cellStyle name="Normal 8 4 17 3 2 2" xfId="29148" xr:uid="{00000000-0005-0000-0000-0000766F0000}"/>
    <cellStyle name="Normal 8 4 17 3 3" xfId="29149" xr:uid="{00000000-0005-0000-0000-0000776F0000}"/>
    <cellStyle name="Normal 8 4 17 4" xfId="29150" xr:uid="{00000000-0005-0000-0000-0000786F0000}"/>
    <cellStyle name="Normal 8 4 17 4 2" xfId="29151" xr:uid="{00000000-0005-0000-0000-0000796F0000}"/>
    <cellStyle name="Normal 8 4 17 5" xfId="29152" xr:uid="{00000000-0005-0000-0000-00007A6F0000}"/>
    <cellStyle name="Normal 8 4 18" xfId="29153" xr:uid="{00000000-0005-0000-0000-00007B6F0000}"/>
    <cellStyle name="Normal 8 4 18 2" xfId="29154" xr:uid="{00000000-0005-0000-0000-00007C6F0000}"/>
    <cellStyle name="Normal 8 4 18 2 2" xfId="29155" xr:uid="{00000000-0005-0000-0000-00007D6F0000}"/>
    <cellStyle name="Normal 8 4 18 2 2 2" xfId="29156" xr:uid="{00000000-0005-0000-0000-00007E6F0000}"/>
    <cellStyle name="Normal 8 4 18 2 2 2 2" xfId="29157" xr:uid="{00000000-0005-0000-0000-00007F6F0000}"/>
    <cellStyle name="Normal 8 4 18 2 2 3" xfId="29158" xr:uid="{00000000-0005-0000-0000-0000806F0000}"/>
    <cellStyle name="Normal 8 4 18 2 3" xfId="29159" xr:uid="{00000000-0005-0000-0000-0000816F0000}"/>
    <cellStyle name="Normal 8 4 18 2 3 2" xfId="29160" xr:uid="{00000000-0005-0000-0000-0000826F0000}"/>
    <cellStyle name="Normal 8 4 18 2 4" xfId="29161" xr:uid="{00000000-0005-0000-0000-0000836F0000}"/>
    <cellStyle name="Normal 8 4 18 3" xfId="29162" xr:uid="{00000000-0005-0000-0000-0000846F0000}"/>
    <cellStyle name="Normal 8 4 18 3 2" xfId="29163" xr:uid="{00000000-0005-0000-0000-0000856F0000}"/>
    <cellStyle name="Normal 8 4 18 3 2 2" xfId="29164" xr:uid="{00000000-0005-0000-0000-0000866F0000}"/>
    <cellStyle name="Normal 8 4 18 3 3" xfId="29165" xr:uid="{00000000-0005-0000-0000-0000876F0000}"/>
    <cellStyle name="Normal 8 4 18 4" xfId="29166" xr:uid="{00000000-0005-0000-0000-0000886F0000}"/>
    <cellStyle name="Normal 8 4 18 4 2" xfId="29167" xr:uid="{00000000-0005-0000-0000-0000896F0000}"/>
    <cellStyle name="Normal 8 4 18 5" xfId="29168" xr:uid="{00000000-0005-0000-0000-00008A6F0000}"/>
    <cellStyle name="Normal 8 4 19" xfId="29169" xr:uid="{00000000-0005-0000-0000-00008B6F0000}"/>
    <cellStyle name="Normal 8 4 19 2" xfId="29170" xr:uid="{00000000-0005-0000-0000-00008C6F0000}"/>
    <cellStyle name="Normal 8 4 19 2 2" xfId="29171" xr:uid="{00000000-0005-0000-0000-00008D6F0000}"/>
    <cellStyle name="Normal 8 4 19 2 2 2" xfId="29172" xr:uid="{00000000-0005-0000-0000-00008E6F0000}"/>
    <cellStyle name="Normal 8 4 19 2 2 2 2" xfId="29173" xr:uid="{00000000-0005-0000-0000-00008F6F0000}"/>
    <cellStyle name="Normal 8 4 19 2 2 3" xfId="29174" xr:uid="{00000000-0005-0000-0000-0000906F0000}"/>
    <cellStyle name="Normal 8 4 19 2 3" xfId="29175" xr:uid="{00000000-0005-0000-0000-0000916F0000}"/>
    <cellStyle name="Normal 8 4 19 2 3 2" xfId="29176" xr:uid="{00000000-0005-0000-0000-0000926F0000}"/>
    <cellStyle name="Normal 8 4 19 2 4" xfId="29177" xr:uid="{00000000-0005-0000-0000-0000936F0000}"/>
    <cellStyle name="Normal 8 4 19 3" xfId="29178" xr:uid="{00000000-0005-0000-0000-0000946F0000}"/>
    <cellStyle name="Normal 8 4 19 3 2" xfId="29179" xr:uid="{00000000-0005-0000-0000-0000956F0000}"/>
    <cellStyle name="Normal 8 4 19 3 2 2" xfId="29180" xr:uid="{00000000-0005-0000-0000-0000966F0000}"/>
    <cellStyle name="Normal 8 4 19 3 3" xfId="29181" xr:uid="{00000000-0005-0000-0000-0000976F0000}"/>
    <cellStyle name="Normal 8 4 19 4" xfId="29182" xr:uid="{00000000-0005-0000-0000-0000986F0000}"/>
    <cellStyle name="Normal 8 4 19 4 2" xfId="29183" xr:uid="{00000000-0005-0000-0000-0000996F0000}"/>
    <cellStyle name="Normal 8 4 19 5" xfId="29184" xr:uid="{00000000-0005-0000-0000-00009A6F0000}"/>
    <cellStyle name="Normal 8 4 2" xfId="29185" xr:uid="{00000000-0005-0000-0000-00009B6F0000}"/>
    <cellStyle name="Normal 8 4 2 2" xfId="29186" xr:uid="{00000000-0005-0000-0000-00009C6F0000}"/>
    <cellStyle name="Normal 8 4 2 2 2" xfId="29187" xr:uid="{00000000-0005-0000-0000-00009D6F0000}"/>
    <cellStyle name="Normal 8 4 2 2 2 2" xfId="29188" xr:uid="{00000000-0005-0000-0000-00009E6F0000}"/>
    <cellStyle name="Normal 8 4 2 2 2 2 2" xfId="29189" xr:uid="{00000000-0005-0000-0000-00009F6F0000}"/>
    <cellStyle name="Normal 8 4 2 2 2 3" xfId="29190" xr:uid="{00000000-0005-0000-0000-0000A06F0000}"/>
    <cellStyle name="Normal 8 4 2 2 3" xfId="29191" xr:uid="{00000000-0005-0000-0000-0000A16F0000}"/>
    <cellStyle name="Normal 8 4 2 2 3 2" xfId="29192" xr:uid="{00000000-0005-0000-0000-0000A26F0000}"/>
    <cellStyle name="Normal 8 4 2 2 4" xfId="29193" xr:uid="{00000000-0005-0000-0000-0000A36F0000}"/>
    <cellStyle name="Normal 8 4 2 3" xfId="29194" xr:uid="{00000000-0005-0000-0000-0000A46F0000}"/>
    <cellStyle name="Normal 8 4 2 3 2" xfId="29195" xr:uid="{00000000-0005-0000-0000-0000A56F0000}"/>
    <cellStyle name="Normal 8 4 2 3 2 2" xfId="29196" xr:uid="{00000000-0005-0000-0000-0000A66F0000}"/>
    <cellStyle name="Normal 8 4 2 3 3" xfId="29197" xr:uid="{00000000-0005-0000-0000-0000A76F0000}"/>
    <cellStyle name="Normal 8 4 2 4" xfId="29198" xr:uid="{00000000-0005-0000-0000-0000A86F0000}"/>
    <cellStyle name="Normal 8 4 2 4 2" xfId="29199" xr:uid="{00000000-0005-0000-0000-0000A96F0000}"/>
    <cellStyle name="Normal 8 4 2 5" xfId="29200" xr:uid="{00000000-0005-0000-0000-0000AA6F0000}"/>
    <cellStyle name="Normal 8 4 20" xfId="29201" xr:uid="{00000000-0005-0000-0000-0000AB6F0000}"/>
    <cellStyle name="Normal 8 4 20 2" xfId="29202" xr:uid="{00000000-0005-0000-0000-0000AC6F0000}"/>
    <cellStyle name="Normal 8 4 20 2 2" xfId="29203" xr:uid="{00000000-0005-0000-0000-0000AD6F0000}"/>
    <cellStyle name="Normal 8 4 20 2 2 2" xfId="29204" xr:uid="{00000000-0005-0000-0000-0000AE6F0000}"/>
    <cellStyle name="Normal 8 4 20 2 2 2 2" xfId="29205" xr:uid="{00000000-0005-0000-0000-0000AF6F0000}"/>
    <cellStyle name="Normal 8 4 20 2 2 3" xfId="29206" xr:uid="{00000000-0005-0000-0000-0000B06F0000}"/>
    <cellStyle name="Normal 8 4 20 2 3" xfId="29207" xr:uid="{00000000-0005-0000-0000-0000B16F0000}"/>
    <cellStyle name="Normal 8 4 20 2 3 2" xfId="29208" xr:uid="{00000000-0005-0000-0000-0000B26F0000}"/>
    <cellStyle name="Normal 8 4 20 2 4" xfId="29209" xr:uid="{00000000-0005-0000-0000-0000B36F0000}"/>
    <cellStyle name="Normal 8 4 20 3" xfId="29210" xr:uid="{00000000-0005-0000-0000-0000B46F0000}"/>
    <cellStyle name="Normal 8 4 20 3 2" xfId="29211" xr:uid="{00000000-0005-0000-0000-0000B56F0000}"/>
    <cellStyle name="Normal 8 4 20 3 2 2" xfId="29212" xr:uid="{00000000-0005-0000-0000-0000B66F0000}"/>
    <cellStyle name="Normal 8 4 20 3 3" xfId="29213" xr:uid="{00000000-0005-0000-0000-0000B76F0000}"/>
    <cellStyle name="Normal 8 4 20 4" xfId="29214" xr:uid="{00000000-0005-0000-0000-0000B86F0000}"/>
    <cellStyle name="Normal 8 4 20 4 2" xfId="29215" xr:uid="{00000000-0005-0000-0000-0000B96F0000}"/>
    <cellStyle name="Normal 8 4 20 5" xfId="29216" xr:uid="{00000000-0005-0000-0000-0000BA6F0000}"/>
    <cellStyle name="Normal 8 4 21" xfId="29217" xr:uid="{00000000-0005-0000-0000-0000BB6F0000}"/>
    <cellStyle name="Normal 8 4 21 2" xfId="29218" xr:uid="{00000000-0005-0000-0000-0000BC6F0000}"/>
    <cellStyle name="Normal 8 4 21 2 2" xfId="29219" xr:uid="{00000000-0005-0000-0000-0000BD6F0000}"/>
    <cellStyle name="Normal 8 4 21 2 2 2" xfId="29220" xr:uid="{00000000-0005-0000-0000-0000BE6F0000}"/>
    <cellStyle name="Normal 8 4 21 2 3" xfId="29221" xr:uid="{00000000-0005-0000-0000-0000BF6F0000}"/>
    <cellStyle name="Normal 8 4 21 3" xfId="29222" xr:uid="{00000000-0005-0000-0000-0000C06F0000}"/>
    <cellStyle name="Normal 8 4 21 3 2" xfId="29223" xr:uid="{00000000-0005-0000-0000-0000C16F0000}"/>
    <cellStyle name="Normal 8 4 21 4" xfId="29224" xr:uid="{00000000-0005-0000-0000-0000C26F0000}"/>
    <cellStyle name="Normal 8 4 22" xfId="29225" xr:uid="{00000000-0005-0000-0000-0000C36F0000}"/>
    <cellStyle name="Normal 8 4 22 2" xfId="29226" xr:uid="{00000000-0005-0000-0000-0000C46F0000}"/>
    <cellStyle name="Normal 8 4 22 2 2" xfId="29227" xr:uid="{00000000-0005-0000-0000-0000C56F0000}"/>
    <cellStyle name="Normal 8 4 22 3" xfId="29228" xr:uid="{00000000-0005-0000-0000-0000C66F0000}"/>
    <cellStyle name="Normal 8 4 23" xfId="29229" xr:uid="{00000000-0005-0000-0000-0000C76F0000}"/>
    <cellStyle name="Normal 8 4 23 2" xfId="29230" xr:uid="{00000000-0005-0000-0000-0000C86F0000}"/>
    <cellStyle name="Normal 8 4 24" xfId="29231" xr:uid="{00000000-0005-0000-0000-0000C96F0000}"/>
    <cellStyle name="Normal 8 4 25" xfId="29232" xr:uid="{00000000-0005-0000-0000-0000CA6F0000}"/>
    <cellStyle name="Normal 8 4 3" xfId="29233" xr:uid="{00000000-0005-0000-0000-0000CB6F0000}"/>
    <cellStyle name="Normal 8 4 3 2" xfId="29234" xr:uid="{00000000-0005-0000-0000-0000CC6F0000}"/>
    <cellStyle name="Normal 8 4 3 2 2" xfId="29235" xr:uid="{00000000-0005-0000-0000-0000CD6F0000}"/>
    <cellStyle name="Normal 8 4 3 2 2 2" xfId="29236" xr:uid="{00000000-0005-0000-0000-0000CE6F0000}"/>
    <cellStyle name="Normal 8 4 3 2 2 2 2" xfId="29237" xr:uid="{00000000-0005-0000-0000-0000CF6F0000}"/>
    <cellStyle name="Normal 8 4 3 2 2 3" xfId="29238" xr:uid="{00000000-0005-0000-0000-0000D06F0000}"/>
    <cellStyle name="Normal 8 4 3 2 3" xfId="29239" xr:uid="{00000000-0005-0000-0000-0000D16F0000}"/>
    <cellStyle name="Normal 8 4 3 2 3 2" xfId="29240" xr:uid="{00000000-0005-0000-0000-0000D26F0000}"/>
    <cellStyle name="Normal 8 4 3 2 4" xfId="29241" xr:uid="{00000000-0005-0000-0000-0000D36F0000}"/>
    <cellStyle name="Normal 8 4 3 3" xfId="29242" xr:uid="{00000000-0005-0000-0000-0000D46F0000}"/>
    <cellStyle name="Normal 8 4 3 3 2" xfId="29243" xr:uid="{00000000-0005-0000-0000-0000D56F0000}"/>
    <cellStyle name="Normal 8 4 3 3 2 2" xfId="29244" xr:uid="{00000000-0005-0000-0000-0000D66F0000}"/>
    <cellStyle name="Normal 8 4 3 3 3" xfId="29245" xr:uid="{00000000-0005-0000-0000-0000D76F0000}"/>
    <cellStyle name="Normal 8 4 3 4" xfId="29246" xr:uid="{00000000-0005-0000-0000-0000D86F0000}"/>
    <cellStyle name="Normal 8 4 3 4 2" xfId="29247" xr:uid="{00000000-0005-0000-0000-0000D96F0000}"/>
    <cellStyle name="Normal 8 4 3 5" xfId="29248" xr:uid="{00000000-0005-0000-0000-0000DA6F0000}"/>
    <cellStyle name="Normal 8 4 4" xfId="29249" xr:uid="{00000000-0005-0000-0000-0000DB6F0000}"/>
    <cellStyle name="Normal 8 4 4 2" xfId="29250" xr:uid="{00000000-0005-0000-0000-0000DC6F0000}"/>
    <cellStyle name="Normal 8 4 4 2 2" xfId="29251" xr:uid="{00000000-0005-0000-0000-0000DD6F0000}"/>
    <cellStyle name="Normal 8 4 4 2 2 2" xfId="29252" xr:uid="{00000000-0005-0000-0000-0000DE6F0000}"/>
    <cellStyle name="Normal 8 4 4 2 2 2 2" xfId="29253" xr:uid="{00000000-0005-0000-0000-0000DF6F0000}"/>
    <cellStyle name="Normal 8 4 4 2 2 3" xfId="29254" xr:uid="{00000000-0005-0000-0000-0000E06F0000}"/>
    <cellStyle name="Normal 8 4 4 2 3" xfId="29255" xr:uid="{00000000-0005-0000-0000-0000E16F0000}"/>
    <cellStyle name="Normal 8 4 4 2 3 2" xfId="29256" xr:uid="{00000000-0005-0000-0000-0000E26F0000}"/>
    <cellStyle name="Normal 8 4 4 2 4" xfId="29257" xr:uid="{00000000-0005-0000-0000-0000E36F0000}"/>
    <cellStyle name="Normal 8 4 4 3" xfId="29258" xr:uid="{00000000-0005-0000-0000-0000E46F0000}"/>
    <cellStyle name="Normal 8 4 4 3 2" xfId="29259" xr:uid="{00000000-0005-0000-0000-0000E56F0000}"/>
    <cellStyle name="Normal 8 4 4 3 2 2" xfId="29260" xr:uid="{00000000-0005-0000-0000-0000E66F0000}"/>
    <cellStyle name="Normal 8 4 4 3 3" xfId="29261" xr:uid="{00000000-0005-0000-0000-0000E76F0000}"/>
    <cellStyle name="Normal 8 4 4 4" xfId="29262" xr:uid="{00000000-0005-0000-0000-0000E86F0000}"/>
    <cellStyle name="Normal 8 4 4 4 2" xfId="29263" xr:uid="{00000000-0005-0000-0000-0000E96F0000}"/>
    <cellStyle name="Normal 8 4 4 5" xfId="29264" xr:uid="{00000000-0005-0000-0000-0000EA6F0000}"/>
    <cellStyle name="Normal 8 4 5" xfId="29265" xr:uid="{00000000-0005-0000-0000-0000EB6F0000}"/>
    <cellStyle name="Normal 8 4 5 2" xfId="29266" xr:uid="{00000000-0005-0000-0000-0000EC6F0000}"/>
    <cellStyle name="Normal 8 4 5 2 2" xfId="29267" xr:uid="{00000000-0005-0000-0000-0000ED6F0000}"/>
    <cellStyle name="Normal 8 4 5 2 2 2" xfId="29268" xr:uid="{00000000-0005-0000-0000-0000EE6F0000}"/>
    <cellStyle name="Normal 8 4 5 2 2 2 2" xfId="29269" xr:uid="{00000000-0005-0000-0000-0000EF6F0000}"/>
    <cellStyle name="Normal 8 4 5 2 2 3" xfId="29270" xr:uid="{00000000-0005-0000-0000-0000F06F0000}"/>
    <cellStyle name="Normal 8 4 5 2 3" xfId="29271" xr:uid="{00000000-0005-0000-0000-0000F16F0000}"/>
    <cellStyle name="Normal 8 4 5 2 3 2" xfId="29272" xr:uid="{00000000-0005-0000-0000-0000F26F0000}"/>
    <cellStyle name="Normal 8 4 5 2 4" xfId="29273" xr:uid="{00000000-0005-0000-0000-0000F36F0000}"/>
    <cellStyle name="Normal 8 4 5 3" xfId="29274" xr:uid="{00000000-0005-0000-0000-0000F46F0000}"/>
    <cellStyle name="Normal 8 4 5 3 2" xfId="29275" xr:uid="{00000000-0005-0000-0000-0000F56F0000}"/>
    <cellStyle name="Normal 8 4 5 3 2 2" xfId="29276" xr:uid="{00000000-0005-0000-0000-0000F66F0000}"/>
    <cellStyle name="Normal 8 4 5 3 3" xfId="29277" xr:uid="{00000000-0005-0000-0000-0000F76F0000}"/>
    <cellStyle name="Normal 8 4 5 4" xfId="29278" xr:uid="{00000000-0005-0000-0000-0000F86F0000}"/>
    <cellStyle name="Normal 8 4 5 4 2" xfId="29279" xr:uid="{00000000-0005-0000-0000-0000F96F0000}"/>
    <cellStyle name="Normal 8 4 5 5" xfId="29280" xr:uid="{00000000-0005-0000-0000-0000FA6F0000}"/>
    <cellStyle name="Normal 8 4 6" xfId="29281" xr:uid="{00000000-0005-0000-0000-0000FB6F0000}"/>
    <cellStyle name="Normal 8 4 6 2" xfId="29282" xr:uid="{00000000-0005-0000-0000-0000FC6F0000}"/>
    <cellStyle name="Normal 8 4 6 2 2" xfId="29283" xr:uid="{00000000-0005-0000-0000-0000FD6F0000}"/>
    <cellStyle name="Normal 8 4 6 2 2 2" xfId="29284" xr:uid="{00000000-0005-0000-0000-0000FE6F0000}"/>
    <cellStyle name="Normal 8 4 6 2 2 2 2" xfId="29285" xr:uid="{00000000-0005-0000-0000-0000FF6F0000}"/>
    <cellStyle name="Normal 8 4 6 2 2 3" xfId="29286" xr:uid="{00000000-0005-0000-0000-000000700000}"/>
    <cellStyle name="Normal 8 4 6 2 3" xfId="29287" xr:uid="{00000000-0005-0000-0000-000001700000}"/>
    <cellStyle name="Normal 8 4 6 2 3 2" xfId="29288" xr:uid="{00000000-0005-0000-0000-000002700000}"/>
    <cellStyle name="Normal 8 4 6 2 4" xfId="29289" xr:uid="{00000000-0005-0000-0000-000003700000}"/>
    <cellStyle name="Normal 8 4 6 3" xfId="29290" xr:uid="{00000000-0005-0000-0000-000004700000}"/>
    <cellStyle name="Normal 8 4 6 3 2" xfId="29291" xr:uid="{00000000-0005-0000-0000-000005700000}"/>
    <cellStyle name="Normal 8 4 6 3 2 2" xfId="29292" xr:uid="{00000000-0005-0000-0000-000006700000}"/>
    <cellStyle name="Normal 8 4 6 3 3" xfId="29293" xr:uid="{00000000-0005-0000-0000-000007700000}"/>
    <cellStyle name="Normal 8 4 6 4" xfId="29294" xr:uid="{00000000-0005-0000-0000-000008700000}"/>
    <cellStyle name="Normal 8 4 6 4 2" xfId="29295" xr:uid="{00000000-0005-0000-0000-000009700000}"/>
    <cellStyle name="Normal 8 4 6 5" xfId="29296" xr:uid="{00000000-0005-0000-0000-00000A700000}"/>
    <cellStyle name="Normal 8 4 7" xfId="29297" xr:uid="{00000000-0005-0000-0000-00000B700000}"/>
    <cellStyle name="Normal 8 4 7 2" xfId="29298" xr:uid="{00000000-0005-0000-0000-00000C700000}"/>
    <cellStyle name="Normal 8 4 7 2 2" xfId="29299" xr:uid="{00000000-0005-0000-0000-00000D700000}"/>
    <cellStyle name="Normal 8 4 7 2 2 2" xfId="29300" xr:uid="{00000000-0005-0000-0000-00000E700000}"/>
    <cellStyle name="Normal 8 4 7 2 2 2 2" xfId="29301" xr:uid="{00000000-0005-0000-0000-00000F700000}"/>
    <cellStyle name="Normal 8 4 7 2 2 3" xfId="29302" xr:uid="{00000000-0005-0000-0000-000010700000}"/>
    <cellStyle name="Normal 8 4 7 2 3" xfId="29303" xr:uid="{00000000-0005-0000-0000-000011700000}"/>
    <cellStyle name="Normal 8 4 7 2 3 2" xfId="29304" xr:uid="{00000000-0005-0000-0000-000012700000}"/>
    <cellStyle name="Normal 8 4 7 2 4" xfId="29305" xr:uid="{00000000-0005-0000-0000-000013700000}"/>
    <cellStyle name="Normal 8 4 7 3" xfId="29306" xr:uid="{00000000-0005-0000-0000-000014700000}"/>
    <cellStyle name="Normal 8 4 7 3 2" xfId="29307" xr:uid="{00000000-0005-0000-0000-000015700000}"/>
    <cellStyle name="Normal 8 4 7 3 2 2" xfId="29308" xr:uid="{00000000-0005-0000-0000-000016700000}"/>
    <cellStyle name="Normal 8 4 7 3 3" xfId="29309" xr:uid="{00000000-0005-0000-0000-000017700000}"/>
    <cellStyle name="Normal 8 4 7 4" xfId="29310" xr:uid="{00000000-0005-0000-0000-000018700000}"/>
    <cellStyle name="Normal 8 4 7 4 2" xfId="29311" xr:uid="{00000000-0005-0000-0000-000019700000}"/>
    <cellStyle name="Normal 8 4 7 5" xfId="29312" xr:uid="{00000000-0005-0000-0000-00001A700000}"/>
    <cellStyle name="Normal 8 4 8" xfId="29313" xr:uid="{00000000-0005-0000-0000-00001B700000}"/>
    <cellStyle name="Normal 8 4 8 2" xfId="29314" xr:uid="{00000000-0005-0000-0000-00001C700000}"/>
    <cellStyle name="Normal 8 4 8 2 2" xfId="29315" xr:uid="{00000000-0005-0000-0000-00001D700000}"/>
    <cellStyle name="Normal 8 4 8 2 2 2" xfId="29316" xr:uid="{00000000-0005-0000-0000-00001E700000}"/>
    <cellStyle name="Normal 8 4 8 2 2 2 2" xfId="29317" xr:uid="{00000000-0005-0000-0000-00001F700000}"/>
    <cellStyle name="Normal 8 4 8 2 2 3" xfId="29318" xr:uid="{00000000-0005-0000-0000-000020700000}"/>
    <cellStyle name="Normal 8 4 8 2 3" xfId="29319" xr:uid="{00000000-0005-0000-0000-000021700000}"/>
    <cellStyle name="Normal 8 4 8 2 3 2" xfId="29320" xr:uid="{00000000-0005-0000-0000-000022700000}"/>
    <cellStyle name="Normal 8 4 8 2 4" xfId="29321" xr:uid="{00000000-0005-0000-0000-000023700000}"/>
    <cellStyle name="Normal 8 4 8 3" xfId="29322" xr:uid="{00000000-0005-0000-0000-000024700000}"/>
    <cellStyle name="Normal 8 4 8 3 2" xfId="29323" xr:uid="{00000000-0005-0000-0000-000025700000}"/>
    <cellStyle name="Normal 8 4 8 3 2 2" xfId="29324" xr:uid="{00000000-0005-0000-0000-000026700000}"/>
    <cellStyle name="Normal 8 4 8 3 3" xfId="29325" xr:uid="{00000000-0005-0000-0000-000027700000}"/>
    <cellStyle name="Normal 8 4 8 4" xfId="29326" xr:uid="{00000000-0005-0000-0000-000028700000}"/>
    <cellStyle name="Normal 8 4 8 4 2" xfId="29327" xr:uid="{00000000-0005-0000-0000-000029700000}"/>
    <cellStyle name="Normal 8 4 8 5" xfId="29328" xr:uid="{00000000-0005-0000-0000-00002A700000}"/>
    <cellStyle name="Normal 8 4 9" xfId="29329" xr:uid="{00000000-0005-0000-0000-00002B700000}"/>
    <cellStyle name="Normal 8 4 9 2" xfId="29330" xr:uid="{00000000-0005-0000-0000-00002C700000}"/>
    <cellStyle name="Normal 8 4 9 2 2" xfId="29331" xr:uid="{00000000-0005-0000-0000-00002D700000}"/>
    <cellStyle name="Normal 8 4 9 2 2 2" xfId="29332" xr:uid="{00000000-0005-0000-0000-00002E700000}"/>
    <cellStyle name="Normal 8 4 9 2 2 2 2" xfId="29333" xr:uid="{00000000-0005-0000-0000-00002F700000}"/>
    <cellStyle name="Normal 8 4 9 2 2 3" xfId="29334" xr:uid="{00000000-0005-0000-0000-000030700000}"/>
    <cellStyle name="Normal 8 4 9 2 3" xfId="29335" xr:uid="{00000000-0005-0000-0000-000031700000}"/>
    <cellStyle name="Normal 8 4 9 2 3 2" xfId="29336" xr:uid="{00000000-0005-0000-0000-000032700000}"/>
    <cellStyle name="Normal 8 4 9 2 4" xfId="29337" xr:uid="{00000000-0005-0000-0000-000033700000}"/>
    <cellStyle name="Normal 8 4 9 3" xfId="29338" xr:uid="{00000000-0005-0000-0000-000034700000}"/>
    <cellStyle name="Normal 8 4 9 3 2" xfId="29339" xr:uid="{00000000-0005-0000-0000-000035700000}"/>
    <cellStyle name="Normal 8 4 9 3 2 2" xfId="29340" xr:uid="{00000000-0005-0000-0000-000036700000}"/>
    <cellStyle name="Normal 8 4 9 3 3" xfId="29341" xr:uid="{00000000-0005-0000-0000-000037700000}"/>
    <cellStyle name="Normal 8 4 9 4" xfId="29342" xr:uid="{00000000-0005-0000-0000-000038700000}"/>
    <cellStyle name="Normal 8 4 9 4 2" xfId="29343" xr:uid="{00000000-0005-0000-0000-000039700000}"/>
    <cellStyle name="Normal 8 4 9 5" xfId="29344" xr:uid="{00000000-0005-0000-0000-00003A700000}"/>
    <cellStyle name="Normal 8 5" xfId="29345" xr:uid="{00000000-0005-0000-0000-00003B700000}"/>
    <cellStyle name="Normal 8 5 2" xfId="29346" xr:uid="{00000000-0005-0000-0000-00003C700000}"/>
    <cellStyle name="Normal 8 5 2 2" xfId="29347" xr:uid="{00000000-0005-0000-0000-00003D700000}"/>
    <cellStyle name="Normal 8 5 2 2 2" xfId="29348" xr:uid="{00000000-0005-0000-0000-00003E700000}"/>
    <cellStyle name="Normal 8 5 2 2 2 2" xfId="29349" xr:uid="{00000000-0005-0000-0000-00003F700000}"/>
    <cellStyle name="Normal 8 5 2 2 3" xfId="29350" xr:uid="{00000000-0005-0000-0000-000040700000}"/>
    <cellStyle name="Normal 8 5 2 3" xfId="29351" xr:uid="{00000000-0005-0000-0000-000041700000}"/>
    <cellStyle name="Normal 8 5 2 3 2" xfId="29352" xr:uid="{00000000-0005-0000-0000-000042700000}"/>
    <cellStyle name="Normal 8 5 2 4" xfId="29353" xr:uid="{00000000-0005-0000-0000-000043700000}"/>
    <cellStyle name="Normal 8 5 3" xfId="29354" xr:uid="{00000000-0005-0000-0000-000044700000}"/>
    <cellStyle name="Normal 8 5 3 2" xfId="29355" xr:uid="{00000000-0005-0000-0000-000045700000}"/>
    <cellStyle name="Normal 8 5 3 2 2" xfId="29356" xr:uid="{00000000-0005-0000-0000-000046700000}"/>
    <cellStyle name="Normal 8 5 3 3" xfId="29357" xr:uid="{00000000-0005-0000-0000-000047700000}"/>
    <cellStyle name="Normal 8 5 4" xfId="29358" xr:uid="{00000000-0005-0000-0000-000048700000}"/>
    <cellStyle name="Normal 8 5 4 2" xfId="29359" xr:uid="{00000000-0005-0000-0000-000049700000}"/>
    <cellStyle name="Normal 8 5 5" xfId="29360" xr:uid="{00000000-0005-0000-0000-00004A700000}"/>
    <cellStyle name="Normal 8 6" xfId="29361" xr:uid="{00000000-0005-0000-0000-00004B700000}"/>
    <cellStyle name="Normal 8 6 2" xfId="29362" xr:uid="{00000000-0005-0000-0000-00004C700000}"/>
    <cellStyle name="Normal 8 6 2 2" xfId="29363" xr:uid="{00000000-0005-0000-0000-00004D700000}"/>
    <cellStyle name="Normal 8 6 2 2 2" xfId="29364" xr:uid="{00000000-0005-0000-0000-00004E700000}"/>
    <cellStyle name="Normal 8 6 2 2 2 2" xfId="29365" xr:uid="{00000000-0005-0000-0000-00004F700000}"/>
    <cellStyle name="Normal 8 6 2 2 3" xfId="29366" xr:uid="{00000000-0005-0000-0000-000050700000}"/>
    <cellStyle name="Normal 8 6 2 3" xfId="29367" xr:uid="{00000000-0005-0000-0000-000051700000}"/>
    <cellStyle name="Normal 8 6 2 3 2" xfId="29368" xr:uid="{00000000-0005-0000-0000-000052700000}"/>
    <cellStyle name="Normal 8 6 2 4" xfId="29369" xr:uid="{00000000-0005-0000-0000-000053700000}"/>
    <cellStyle name="Normal 8 6 3" xfId="29370" xr:uid="{00000000-0005-0000-0000-000054700000}"/>
    <cellStyle name="Normal 8 6 3 2" xfId="29371" xr:uid="{00000000-0005-0000-0000-000055700000}"/>
    <cellStyle name="Normal 8 6 3 2 2" xfId="29372" xr:uid="{00000000-0005-0000-0000-000056700000}"/>
    <cellStyle name="Normal 8 6 3 3" xfId="29373" xr:uid="{00000000-0005-0000-0000-000057700000}"/>
    <cellStyle name="Normal 8 6 4" xfId="29374" xr:uid="{00000000-0005-0000-0000-000058700000}"/>
    <cellStyle name="Normal 8 6 4 2" xfId="29375" xr:uid="{00000000-0005-0000-0000-000059700000}"/>
    <cellStyle name="Normal 8 6 5" xfId="29376" xr:uid="{00000000-0005-0000-0000-00005A700000}"/>
    <cellStyle name="Normal 8 7" xfId="29377" xr:uid="{00000000-0005-0000-0000-00005B700000}"/>
    <cellStyle name="Normal 8 7 2" xfId="29378" xr:uid="{00000000-0005-0000-0000-00005C700000}"/>
    <cellStyle name="Normal 8 7 2 2" xfId="29379" xr:uid="{00000000-0005-0000-0000-00005D700000}"/>
    <cellStyle name="Normal 8 7 2 2 2" xfId="29380" xr:uid="{00000000-0005-0000-0000-00005E700000}"/>
    <cellStyle name="Normal 8 7 2 2 2 2" xfId="29381" xr:uid="{00000000-0005-0000-0000-00005F700000}"/>
    <cellStyle name="Normal 8 7 2 2 3" xfId="29382" xr:uid="{00000000-0005-0000-0000-000060700000}"/>
    <cellStyle name="Normal 8 7 2 3" xfId="29383" xr:uid="{00000000-0005-0000-0000-000061700000}"/>
    <cellStyle name="Normal 8 7 2 3 2" xfId="29384" xr:uid="{00000000-0005-0000-0000-000062700000}"/>
    <cellStyle name="Normal 8 7 2 4" xfId="29385" xr:uid="{00000000-0005-0000-0000-000063700000}"/>
    <cellStyle name="Normal 8 7 3" xfId="29386" xr:uid="{00000000-0005-0000-0000-000064700000}"/>
    <cellStyle name="Normal 8 7 3 2" xfId="29387" xr:uid="{00000000-0005-0000-0000-000065700000}"/>
    <cellStyle name="Normal 8 7 3 2 2" xfId="29388" xr:uid="{00000000-0005-0000-0000-000066700000}"/>
    <cellStyle name="Normal 8 7 3 3" xfId="29389" xr:uid="{00000000-0005-0000-0000-000067700000}"/>
    <cellStyle name="Normal 8 7 4" xfId="29390" xr:uid="{00000000-0005-0000-0000-000068700000}"/>
    <cellStyle name="Normal 8 7 4 2" xfId="29391" xr:uid="{00000000-0005-0000-0000-000069700000}"/>
    <cellStyle name="Normal 8 7 5" xfId="29392" xr:uid="{00000000-0005-0000-0000-00006A700000}"/>
    <cellStyle name="Normal 8 8" xfId="29393" xr:uid="{00000000-0005-0000-0000-00006B700000}"/>
    <cellStyle name="Normal 8 8 2" xfId="29394" xr:uid="{00000000-0005-0000-0000-00006C700000}"/>
    <cellStyle name="Normal 8 8 2 2" xfId="29395" xr:uid="{00000000-0005-0000-0000-00006D700000}"/>
    <cellStyle name="Normal 8 8 2 2 2" xfId="29396" xr:uid="{00000000-0005-0000-0000-00006E700000}"/>
    <cellStyle name="Normal 8 8 2 2 2 2" xfId="29397" xr:uid="{00000000-0005-0000-0000-00006F700000}"/>
    <cellStyle name="Normal 8 8 2 2 3" xfId="29398" xr:uid="{00000000-0005-0000-0000-000070700000}"/>
    <cellStyle name="Normal 8 8 2 3" xfId="29399" xr:uid="{00000000-0005-0000-0000-000071700000}"/>
    <cellStyle name="Normal 8 8 2 3 2" xfId="29400" xr:uid="{00000000-0005-0000-0000-000072700000}"/>
    <cellStyle name="Normal 8 8 2 4" xfId="29401" xr:uid="{00000000-0005-0000-0000-000073700000}"/>
    <cellStyle name="Normal 8 8 3" xfId="29402" xr:uid="{00000000-0005-0000-0000-000074700000}"/>
    <cellStyle name="Normal 8 8 3 2" xfId="29403" xr:uid="{00000000-0005-0000-0000-000075700000}"/>
    <cellStyle name="Normal 8 8 3 2 2" xfId="29404" xr:uid="{00000000-0005-0000-0000-000076700000}"/>
    <cellStyle name="Normal 8 8 3 3" xfId="29405" xr:uid="{00000000-0005-0000-0000-000077700000}"/>
    <cellStyle name="Normal 8 8 4" xfId="29406" xr:uid="{00000000-0005-0000-0000-000078700000}"/>
    <cellStyle name="Normal 8 8 4 2" xfId="29407" xr:uid="{00000000-0005-0000-0000-000079700000}"/>
    <cellStyle name="Normal 8 8 5" xfId="29408" xr:uid="{00000000-0005-0000-0000-00007A700000}"/>
    <cellStyle name="Normal 8 9" xfId="29409" xr:uid="{00000000-0005-0000-0000-00007B700000}"/>
    <cellStyle name="Normal 8 9 2" xfId="29410" xr:uid="{00000000-0005-0000-0000-00007C700000}"/>
    <cellStyle name="Normal 8 9 2 2" xfId="29411" xr:uid="{00000000-0005-0000-0000-00007D700000}"/>
    <cellStyle name="Normal 8 9 2 2 2" xfId="29412" xr:uid="{00000000-0005-0000-0000-00007E700000}"/>
    <cellStyle name="Normal 8 9 2 2 2 2" xfId="29413" xr:uid="{00000000-0005-0000-0000-00007F700000}"/>
    <cellStyle name="Normal 8 9 2 2 3" xfId="29414" xr:uid="{00000000-0005-0000-0000-000080700000}"/>
    <cellStyle name="Normal 8 9 2 3" xfId="29415" xr:uid="{00000000-0005-0000-0000-000081700000}"/>
    <cellStyle name="Normal 8 9 2 3 2" xfId="29416" xr:uid="{00000000-0005-0000-0000-000082700000}"/>
    <cellStyle name="Normal 8 9 2 4" xfId="29417" xr:uid="{00000000-0005-0000-0000-000083700000}"/>
    <cellStyle name="Normal 8 9 3" xfId="29418" xr:uid="{00000000-0005-0000-0000-000084700000}"/>
    <cellStyle name="Normal 8 9 3 2" xfId="29419" xr:uid="{00000000-0005-0000-0000-000085700000}"/>
    <cellStyle name="Normal 8 9 3 2 2" xfId="29420" xr:uid="{00000000-0005-0000-0000-000086700000}"/>
    <cellStyle name="Normal 8 9 3 3" xfId="29421" xr:uid="{00000000-0005-0000-0000-000087700000}"/>
    <cellStyle name="Normal 8 9 4" xfId="29422" xr:uid="{00000000-0005-0000-0000-000088700000}"/>
    <cellStyle name="Normal 8 9 4 2" xfId="29423" xr:uid="{00000000-0005-0000-0000-000089700000}"/>
    <cellStyle name="Normal 8 9 5" xfId="29424" xr:uid="{00000000-0005-0000-0000-00008A700000}"/>
    <cellStyle name="Normal 80" xfId="29425" xr:uid="{00000000-0005-0000-0000-00008B700000}"/>
    <cellStyle name="Normal 80 2" xfId="29426" xr:uid="{00000000-0005-0000-0000-00008C700000}"/>
    <cellStyle name="Normal 80 3" xfId="29427" xr:uid="{00000000-0005-0000-0000-00008D700000}"/>
    <cellStyle name="Normal 81" xfId="29428" xr:uid="{00000000-0005-0000-0000-00008E700000}"/>
    <cellStyle name="Normal 81 2" xfId="29429" xr:uid="{00000000-0005-0000-0000-00008F700000}"/>
    <cellStyle name="Normal 81 3" xfId="29430" xr:uid="{00000000-0005-0000-0000-000090700000}"/>
    <cellStyle name="Normal 82" xfId="29431" xr:uid="{00000000-0005-0000-0000-000091700000}"/>
    <cellStyle name="Normal 82 2" xfId="29432" xr:uid="{00000000-0005-0000-0000-000092700000}"/>
    <cellStyle name="Normal 82 3" xfId="29433" xr:uid="{00000000-0005-0000-0000-000093700000}"/>
    <cellStyle name="Normal 83" xfId="29434" xr:uid="{00000000-0005-0000-0000-000094700000}"/>
    <cellStyle name="Normal 83 2" xfId="29435" xr:uid="{00000000-0005-0000-0000-000095700000}"/>
    <cellStyle name="Normal 83 3" xfId="29436" xr:uid="{00000000-0005-0000-0000-000096700000}"/>
    <cellStyle name="Normal 84" xfId="29437" xr:uid="{00000000-0005-0000-0000-000097700000}"/>
    <cellStyle name="Normal 84 2" xfId="29438" xr:uid="{00000000-0005-0000-0000-000098700000}"/>
    <cellStyle name="Normal 84 3" xfId="29439" xr:uid="{00000000-0005-0000-0000-000099700000}"/>
    <cellStyle name="Normal 85" xfId="29440" xr:uid="{00000000-0005-0000-0000-00009A700000}"/>
    <cellStyle name="Normal 85 2" xfId="29441" xr:uid="{00000000-0005-0000-0000-00009B700000}"/>
    <cellStyle name="Normal 85 3" xfId="29442" xr:uid="{00000000-0005-0000-0000-00009C700000}"/>
    <cellStyle name="Normal 86" xfId="29443" xr:uid="{00000000-0005-0000-0000-00009D700000}"/>
    <cellStyle name="Normal 86 2" xfId="29444" xr:uid="{00000000-0005-0000-0000-00009E700000}"/>
    <cellStyle name="Normal 86 3" xfId="29445" xr:uid="{00000000-0005-0000-0000-00009F700000}"/>
    <cellStyle name="Normal 87" xfId="29446" xr:uid="{00000000-0005-0000-0000-0000A0700000}"/>
    <cellStyle name="Normal 87 2" xfId="29447" xr:uid="{00000000-0005-0000-0000-0000A1700000}"/>
    <cellStyle name="Normal 87 3" xfId="29448" xr:uid="{00000000-0005-0000-0000-0000A2700000}"/>
    <cellStyle name="Normal 88" xfId="29449" xr:uid="{00000000-0005-0000-0000-0000A3700000}"/>
    <cellStyle name="Normal 88 2" xfId="29450" xr:uid="{00000000-0005-0000-0000-0000A4700000}"/>
    <cellStyle name="Normal 88 3" xfId="29451" xr:uid="{00000000-0005-0000-0000-0000A5700000}"/>
    <cellStyle name="Normal 89" xfId="29452" xr:uid="{00000000-0005-0000-0000-0000A6700000}"/>
    <cellStyle name="Normal 89 2" xfId="29453" xr:uid="{00000000-0005-0000-0000-0000A7700000}"/>
    <cellStyle name="Normal 89 3" xfId="29454" xr:uid="{00000000-0005-0000-0000-0000A8700000}"/>
    <cellStyle name="Normal 9" xfId="29455" xr:uid="{00000000-0005-0000-0000-0000A9700000}"/>
    <cellStyle name="Normal 9 2" xfId="29456" xr:uid="{00000000-0005-0000-0000-0000AA700000}"/>
    <cellStyle name="Normal 9 2 10" xfId="29457" xr:uid="{00000000-0005-0000-0000-0000AB700000}"/>
    <cellStyle name="Normal 9 2 11" xfId="29458" xr:uid="{00000000-0005-0000-0000-0000AC700000}"/>
    <cellStyle name="Normal 9 2 2" xfId="29459" xr:uid="{00000000-0005-0000-0000-0000AD700000}"/>
    <cellStyle name="Normal 9 2 2 2" xfId="29460" xr:uid="{00000000-0005-0000-0000-0000AE700000}"/>
    <cellStyle name="Normal 9 2 2 2 2" xfId="29461" xr:uid="{00000000-0005-0000-0000-0000AF700000}"/>
    <cellStyle name="Normal 9 2 2 2 2 2" xfId="29462" xr:uid="{00000000-0005-0000-0000-0000B0700000}"/>
    <cellStyle name="Normal 9 2 2 2 3" xfId="29463" xr:uid="{00000000-0005-0000-0000-0000B1700000}"/>
    <cellStyle name="Normal 9 2 2 3" xfId="29464" xr:uid="{00000000-0005-0000-0000-0000B2700000}"/>
    <cellStyle name="Normal 9 2 2 3 2" xfId="29465" xr:uid="{00000000-0005-0000-0000-0000B3700000}"/>
    <cellStyle name="Normal 9 2 2 4" xfId="29466" xr:uid="{00000000-0005-0000-0000-0000B4700000}"/>
    <cellStyle name="Normal 9 2 2 5" xfId="29467" xr:uid="{00000000-0005-0000-0000-0000B5700000}"/>
    <cellStyle name="Normal 9 2 3" xfId="29468" xr:uid="{00000000-0005-0000-0000-0000B6700000}"/>
    <cellStyle name="Normal 9 2 3 2" xfId="29469" xr:uid="{00000000-0005-0000-0000-0000B7700000}"/>
    <cellStyle name="Normal 9 2 3 2 2" xfId="29470" xr:uid="{00000000-0005-0000-0000-0000B8700000}"/>
    <cellStyle name="Normal 9 2 3 2 2 2" xfId="29471" xr:uid="{00000000-0005-0000-0000-0000B9700000}"/>
    <cellStyle name="Normal 9 2 3 2 3" xfId="29472" xr:uid="{00000000-0005-0000-0000-0000BA700000}"/>
    <cellStyle name="Normal 9 2 3 3" xfId="29473" xr:uid="{00000000-0005-0000-0000-0000BB700000}"/>
    <cellStyle name="Normal 9 2 3 3 2" xfId="29474" xr:uid="{00000000-0005-0000-0000-0000BC700000}"/>
    <cellStyle name="Normal 9 2 3 4" xfId="29475" xr:uid="{00000000-0005-0000-0000-0000BD700000}"/>
    <cellStyle name="Normal 9 2 4" xfId="29476" xr:uid="{00000000-0005-0000-0000-0000BE700000}"/>
    <cellStyle name="Normal 9 2 4 2" xfId="29477" xr:uid="{00000000-0005-0000-0000-0000BF700000}"/>
    <cellStyle name="Normal 9 2 4 2 2" xfId="29478" xr:uid="{00000000-0005-0000-0000-0000C0700000}"/>
    <cellStyle name="Normal 9 2 4 2 2 2" xfId="29479" xr:uid="{00000000-0005-0000-0000-0000C1700000}"/>
    <cellStyle name="Normal 9 2 4 2 3" xfId="29480" xr:uid="{00000000-0005-0000-0000-0000C2700000}"/>
    <cellStyle name="Normal 9 2 4 3" xfId="29481" xr:uid="{00000000-0005-0000-0000-0000C3700000}"/>
    <cellStyle name="Normal 9 2 4 3 2" xfId="29482" xr:uid="{00000000-0005-0000-0000-0000C4700000}"/>
    <cellStyle name="Normal 9 2 4 4" xfId="29483" xr:uid="{00000000-0005-0000-0000-0000C5700000}"/>
    <cellStyle name="Normal 9 2 5" xfId="29484" xr:uid="{00000000-0005-0000-0000-0000C6700000}"/>
    <cellStyle name="Normal 9 2 5 2" xfId="29485" xr:uid="{00000000-0005-0000-0000-0000C7700000}"/>
    <cellStyle name="Normal 9 2 5 2 2" xfId="29486" xr:uid="{00000000-0005-0000-0000-0000C8700000}"/>
    <cellStyle name="Normal 9 2 5 2 2 2" xfId="29487" xr:uid="{00000000-0005-0000-0000-0000C9700000}"/>
    <cellStyle name="Normal 9 2 5 2 3" xfId="29488" xr:uid="{00000000-0005-0000-0000-0000CA700000}"/>
    <cellStyle name="Normal 9 2 5 3" xfId="29489" xr:uid="{00000000-0005-0000-0000-0000CB700000}"/>
    <cellStyle name="Normal 9 2 5 3 2" xfId="29490" xr:uid="{00000000-0005-0000-0000-0000CC700000}"/>
    <cellStyle name="Normal 9 2 5 4" xfId="29491" xr:uid="{00000000-0005-0000-0000-0000CD700000}"/>
    <cellStyle name="Normal 9 2 6" xfId="29492" xr:uid="{00000000-0005-0000-0000-0000CE700000}"/>
    <cellStyle name="Normal 9 2 6 2" xfId="29493" xr:uid="{00000000-0005-0000-0000-0000CF700000}"/>
    <cellStyle name="Normal 9 2 6 2 2" xfId="29494" xr:uid="{00000000-0005-0000-0000-0000D0700000}"/>
    <cellStyle name="Normal 9 2 6 2 2 2" xfId="29495" xr:uid="{00000000-0005-0000-0000-0000D1700000}"/>
    <cellStyle name="Normal 9 2 6 2 3" xfId="29496" xr:uid="{00000000-0005-0000-0000-0000D2700000}"/>
    <cellStyle name="Normal 9 2 6 3" xfId="29497" xr:uid="{00000000-0005-0000-0000-0000D3700000}"/>
    <cellStyle name="Normal 9 2 6 3 2" xfId="29498" xr:uid="{00000000-0005-0000-0000-0000D4700000}"/>
    <cellStyle name="Normal 9 2 6 4" xfId="29499" xr:uid="{00000000-0005-0000-0000-0000D5700000}"/>
    <cellStyle name="Normal 9 2 7" xfId="29500" xr:uid="{00000000-0005-0000-0000-0000D6700000}"/>
    <cellStyle name="Normal 9 2 7 2" xfId="29501" xr:uid="{00000000-0005-0000-0000-0000D7700000}"/>
    <cellStyle name="Normal 9 2 7 2 2" xfId="29502" xr:uid="{00000000-0005-0000-0000-0000D8700000}"/>
    <cellStyle name="Normal 9 2 7 3" xfId="29503" xr:uid="{00000000-0005-0000-0000-0000D9700000}"/>
    <cellStyle name="Normal 9 2 8" xfId="29504" xr:uid="{00000000-0005-0000-0000-0000DA700000}"/>
    <cellStyle name="Normal 9 2 9" xfId="29505" xr:uid="{00000000-0005-0000-0000-0000DB700000}"/>
    <cellStyle name="Normal 9 2 9 2" xfId="29506" xr:uid="{00000000-0005-0000-0000-0000DC700000}"/>
    <cellStyle name="Normal 9 3" xfId="29507" xr:uid="{00000000-0005-0000-0000-0000DD700000}"/>
    <cellStyle name="Normal 9 3 10" xfId="29508" xr:uid="{00000000-0005-0000-0000-0000DE700000}"/>
    <cellStyle name="Normal 9 3 2" xfId="29509" xr:uid="{00000000-0005-0000-0000-0000DF700000}"/>
    <cellStyle name="Normal 9 3 2 2" xfId="29510" xr:uid="{00000000-0005-0000-0000-0000E0700000}"/>
    <cellStyle name="Normal 9 3 2 2 2" xfId="29511" xr:uid="{00000000-0005-0000-0000-0000E1700000}"/>
    <cellStyle name="Normal 9 3 2 2 2 2" xfId="29512" xr:uid="{00000000-0005-0000-0000-0000E2700000}"/>
    <cellStyle name="Normal 9 3 2 2 3" xfId="29513" xr:uid="{00000000-0005-0000-0000-0000E3700000}"/>
    <cellStyle name="Normal 9 3 2 3" xfId="29514" xr:uid="{00000000-0005-0000-0000-0000E4700000}"/>
    <cellStyle name="Normal 9 3 2 3 2" xfId="29515" xr:uid="{00000000-0005-0000-0000-0000E5700000}"/>
    <cellStyle name="Normal 9 3 2 4" xfId="29516" xr:uid="{00000000-0005-0000-0000-0000E6700000}"/>
    <cellStyle name="Normal 9 3 2 5" xfId="29517" xr:uid="{00000000-0005-0000-0000-0000E7700000}"/>
    <cellStyle name="Normal 9 3 3" xfId="29518" xr:uid="{00000000-0005-0000-0000-0000E8700000}"/>
    <cellStyle name="Normal 9 3 3 2" xfId="29519" xr:uid="{00000000-0005-0000-0000-0000E9700000}"/>
    <cellStyle name="Normal 9 3 3 2 2" xfId="29520" xr:uid="{00000000-0005-0000-0000-0000EA700000}"/>
    <cellStyle name="Normal 9 3 3 2 2 2" xfId="29521" xr:uid="{00000000-0005-0000-0000-0000EB700000}"/>
    <cellStyle name="Normal 9 3 3 2 3" xfId="29522" xr:uid="{00000000-0005-0000-0000-0000EC700000}"/>
    <cellStyle name="Normal 9 3 3 3" xfId="29523" xr:uid="{00000000-0005-0000-0000-0000ED700000}"/>
    <cellStyle name="Normal 9 3 3 3 2" xfId="29524" xr:uid="{00000000-0005-0000-0000-0000EE700000}"/>
    <cellStyle name="Normal 9 3 3 4" xfId="29525" xr:uid="{00000000-0005-0000-0000-0000EF700000}"/>
    <cellStyle name="Normal 9 3 4" xfId="29526" xr:uid="{00000000-0005-0000-0000-0000F0700000}"/>
    <cellStyle name="Normal 9 3 4 2" xfId="29527" xr:uid="{00000000-0005-0000-0000-0000F1700000}"/>
    <cellStyle name="Normal 9 3 4 2 2" xfId="29528" xr:uid="{00000000-0005-0000-0000-0000F2700000}"/>
    <cellStyle name="Normal 9 3 4 2 2 2" xfId="29529" xr:uid="{00000000-0005-0000-0000-0000F3700000}"/>
    <cellStyle name="Normal 9 3 4 2 3" xfId="29530" xr:uid="{00000000-0005-0000-0000-0000F4700000}"/>
    <cellStyle name="Normal 9 3 4 3" xfId="29531" xr:uid="{00000000-0005-0000-0000-0000F5700000}"/>
    <cellStyle name="Normal 9 3 4 3 2" xfId="29532" xr:uid="{00000000-0005-0000-0000-0000F6700000}"/>
    <cellStyle name="Normal 9 3 4 4" xfId="29533" xr:uid="{00000000-0005-0000-0000-0000F7700000}"/>
    <cellStyle name="Normal 9 3 5" xfId="29534" xr:uid="{00000000-0005-0000-0000-0000F8700000}"/>
    <cellStyle name="Normal 9 3 5 2" xfId="29535" xr:uid="{00000000-0005-0000-0000-0000F9700000}"/>
    <cellStyle name="Normal 9 3 5 2 2" xfId="29536" xr:uid="{00000000-0005-0000-0000-0000FA700000}"/>
    <cellStyle name="Normal 9 3 5 2 2 2" xfId="29537" xr:uid="{00000000-0005-0000-0000-0000FB700000}"/>
    <cellStyle name="Normal 9 3 5 2 3" xfId="29538" xr:uid="{00000000-0005-0000-0000-0000FC700000}"/>
    <cellStyle name="Normal 9 3 5 3" xfId="29539" xr:uid="{00000000-0005-0000-0000-0000FD700000}"/>
    <cellStyle name="Normal 9 3 5 3 2" xfId="29540" xr:uid="{00000000-0005-0000-0000-0000FE700000}"/>
    <cellStyle name="Normal 9 3 5 4" xfId="29541" xr:uid="{00000000-0005-0000-0000-0000FF700000}"/>
    <cellStyle name="Normal 9 3 6" xfId="29542" xr:uid="{00000000-0005-0000-0000-000000710000}"/>
    <cellStyle name="Normal 9 3 6 2" xfId="29543" xr:uid="{00000000-0005-0000-0000-000001710000}"/>
    <cellStyle name="Normal 9 3 6 2 2" xfId="29544" xr:uid="{00000000-0005-0000-0000-000002710000}"/>
    <cellStyle name="Normal 9 3 6 2 2 2" xfId="29545" xr:uid="{00000000-0005-0000-0000-000003710000}"/>
    <cellStyle name="Normal 9 3 6 2 3" xfId="29546" xr:uid="{00000000-0005-0000-0000-000004710000}"/>
    <cellStyle name="Normal 9 3 6 3" xfId="29547" xr:uid="{00000000-0005-0000-0000-000005710000}"/>
    <cellStyle name="Normal 9 3 6 3 2" xfId="29548" xr:uid="{00000000-0005-0000-0000-000006710000}"/>
    <cellStyle name="Normal 9 3 6 4" xfId="29549" xr:uid="{00000000-0005-0000-0000-000007710000}"/>
    <cellStyle name="Normal 9 3 7" xfId="29550" xr:uid="{00000000-0005-0000-0000-000008710000}"/>
    <cellStyle name="Normal 9 3 7 2" xfId="29551" xr:uid="{00000000-0005-0000-0000-000009710000}"/>
    <cellStyle name="Normal 9 3 7 2 2" xfId="29552" xr:uid="{00000000-0005-0000-0000-00000A710000}"/>
    <cellStyle name="Normal 9 3 7 3" xfId="29553" xr:uid="{00000000-0005-0000-0000-00000B710000}"/>
    <cellStyle name="Normal 9 3 8" xfId="29554" xr:uid="{00000000-0005-0000-0000-00000C710000}"/>
    <cellStyle name="Normal 9 3 8 2" xfId="29555" xr:uid="{00000000-0005-0000-0000-00000D710000}"/>
    <cellStyle name="Normal 9 3 9" xfId="29556" xr:uid="{00000000-0005-0000-0000-00000E710000}"/>
    <cellStyle name="Normal 9 4" xfId="29557" xr:uid="{00000000-0005-0000-0000-00000F710000}"/>
    <cellStyle name="Normal 9 4 2" xfId="29558" xr:uid="{00000000-0005-0000-0000-000010710000}"/>
    <cellStyle name="Normal 9 4 3" xfId="29559" xr:uid="{00000000-0005-0000-0000-000011710000}"/>
    <cellStyle name="Normal 9 5" xfId="29560" xr:uid="{00000000-0005-0000-0000-000012710000}"/>
    <cellStyle name="Normal 9 6" xfId="29561" xr:uid="{00000000-0005-0000-0000-000013710000}"/>
    <cellStyle name="Normal 90" xfId="29562" xr:uid="{00000000-0005-0000-0000-000014710000}"/>
    <cellStyle name="Normal 90 2" xfId="29563" xr:uid="{00000000-0005-0000-0000-000015710000}"/>
    <cellStyle name="Normal 90 2 2" xfId="29564" xr:uid="{00000000-0005-0000-0000-000016710000}"/>
    <cellStyle name="Normal 90 2 3" xfId="29565" xr:uid="{00000000-0005-0000-0000-000017710000}"/>
    <cellStyle name="Normal 90 3" xfId="29566" xr:uid="{00000000-0005-0000-0000-000018710000}"/>
    <cellStyle name="Normal 90 4" xfId="29567" xr:uid="{00000000-0005-0000-0000-000019710000}"/>
    <cellStyle name="Normal 91" xfId="29568" xr:uid="{00000000-0005-0000-0000-00001A710000}"/>
    <cellStyle name="Normal 91 2" xfId="29569" xr:uid="{00000000-0005-0000-0000-00001B710000}"/>
    <cellStyle name="Normal 91 2 2" xfId="29570" xr:uid="{00000000-0005-0000-0000-00001C710000}"/>
    <cellStyle name="Normal 91 2 3" xfId="29571" xr:uid="{00000000-0005-0000-0000-00001D710000}"/>
    <cellStyle name="Normal 91 3" xfId="29572" xr:uid="{00000000-0005-0000-0000-00001E710000}"/>
    <cellStyle name="Normal 91 4" xfId="29573" xr:uid="{00000000-0005-0000-0000-00001F710000}"/>
    <cellStyle name="Normal 92" xfId="29574" xr:uid="{00000000-0005-0000-0000-000020710000}"/>
    <cellStyle name="Normal 92 2" xfId="29575" xr:uid="{00000000-0005-0000-0000-000021710000}"/>
    <cellStyle name="Normal 92 2 2" xfId="29576" xr:uid="{00000000-0005-0000-0000-000022710000}"/>
    <cellStyle name="Normal 92 2 3" xfId="29577" xr:uid="{00000000-0005-0000-0000-000023710000}"/>
    <cellStyle name="Normal 92 3" xfId="29578" xr:uid="{00000000-0005-0000-0000-000024710000}"/>
    <cellStyle name="Normal 92 4" xfId="29579" xr:uid="{00000000-0005-0000-0000-000025710000}"/>
    <cellStyle name="Normal 93" xfId="29580" xr:uid="{00000000-0005-0000-0000-000026710000}"/>
    <cellStyle name="Normal 93 2" xfId="29581" xr:uid="{00000000-0005-0000-0000-000027710000}"/>
    <cellStyle name="Normal 93 2 2" xfId="29582" xr:uid="{00000000-0005-0000-0000-000028710000}"/>
    <cellStyle name="Normal 93 2 3" xfId="29583" xr:uid="{00000000-0005-0000-0000-000029710000}"/>
    <cellStyle name="Normal 93 3" xfId="29584" xr:uid="{00000000-0005-0000-0000-00002A710000}"/>
    <cellStyle name="Normal 93 4" xfId="29585" xr:uid="{00000000-0005-0000-0000-00002B710000}"/>
    <cellStyle name="Normal 94" xfId="29586" xr:uid="{00000000-0005-0000-0000-00002C710000}"/>
    <cellStyle name="Normal 94 2" xfId="29587" xr:uid="{00000000-0005-0000-0000-00002D710000}"/>
    <cellStyle name="Normal 94 2 2" xfId="29588" xr:uid="{00000000-0005-0000-0000-00002E710000}"/>
    <cellStyle name="Normal 94 2 3" xfId="29589" xr:uid="{00000000-0005-0000-0000-00002F710000}"/>
    <cellStyle name="Normal 94 3" xfId="29590" xr:uid="{00000000-0005-0000-0000-000030710000}"/>
    <cellStyle name="Normal 94 4" xfId="29591" xr:uid="{00000000-0005-0000-0000-000031710000}"/>
    <cellStyle name="Normal 95" xfId="29592" xr:uid="{00000000-0005-0000-0000-000032710000}"/>
    <cellStyle name="Normal 95 2" xfId="29593" xr:uid="{00000000-0005-0000-0000-000033710000}"/>
    <cellStyle name="Normal 95 2 2" xfId="29594" xr:uid="{00000000-0005-0000-0000-000034710000}"/>
    <cellStyle name="Normal 95 2 3" xfId="29595" xr:uid="{00000000-0005-0000-0000-000035710000}"/>
    <cellStyle name="Normal 95 3" xfId="29596" xr:uid="{00000000-0005-0000-0000-000036710000}"/>
    <cellStyle name="Normal 95 4" xfId="29597" xr:uid="{00000000-0005-0000-0000-000037710000}"/>
    <cellStyle name="Normal 96" xfId="29598" xr:uid="{00000000-0005-0000-0000-000038710000}"/>
    <cellStyle name="Normal 96 2" xfId="29599" xr:uid="{00000000-0005-0000-0000-000039710000}"/>
    <cellStyle name="Normal 96 2 2" xfId="29600" xr:uid="{00000000-0005-0000-0000-00003A710000}"/>
    <cellStyle name="Normal 96 2 3" xfId="29601" xr:uid="{00000000-0005-0000-0000-00003B710000}"/>
    <cellStyle name="Normal 96 3" xfId="29602" xr:uid="{00000000-0005-0000-0000-00003C710000}"/>
    <cellStyle name="Normal 96 4" xfId="29603" xr:uid="{00000000-0005-0000-0000-00003D710000}"/>
    <cellStyle name="Normal 97" xfId="29604" xr:uid="{00000000-0005-0000-0000-00003E710000}"/>
    <cellStyle name="Normal 97 2" xfId="29605" xr:uid="{00000000-0005-0000-0000-00003F710000}"/>
    <cellStyle name="Normal 97 2 2" xfId="29606" xr:uid="{00000000-0005-0000-0000-000040710000}"/>
    <cellStyle name="Normal 97 2 3" xfId="29607" xr:uid="{00000000-0005-0000-0000-000041710000}"/>
    <cellStyle name="Normal 97 3" xfId="29608" xr:uid="{00000000-0005-0000-0000-000042710000}"/>
    <cellStyle name="Normal 97 4" xfId="29609" xr:uid="{00000000-0005-0000-0000-000043710000}"/>
    <cellStyle name="Normal 98" xfId="29610" xr:uid="{00000000-0005-0000-0000-000044710000}"/>
    <cellStyle name="Normal 98 2" xfId="29611" xr:uid="{00000000-0005-0000-0000-000045710000}"/>
    <cellStyle name="Normal 98 2 2" xfId="29612" xr:uid="{00000000-0005-0000-0000-000046710000}"/>
    <cellStyle name="Normal 98 2 3" xfId="29613" xr:uid="{00000000-0005-0000-0000-000047710000}"/>
    <cellStyle name="Normal 98 3" xfId="29614" xr:uid="{00000000-0005-0000-0000-000048710000}"/>
    <cellStyle name="Normal 98 4" xfId="29615" xr:uid="{00000000-0005-0000-0000-000049710000}"/>
    <cellStyle name="Normal 99" xfId="29616" xr:uid="{00000000-0005-0000-0000-00004A710000}"/>
    <cellStyle name="Normal 99 2" xfId="29617" xr:uid="{00000000-0005-0000-0000-00004B710000}"/>
    <cellStyle name="Normal 99 2 2" xfId="29618" xr:uid="{00000000-0005-0000-0000-00004C710000}"/>
    <cellStyle name="Normal 99 2 3" xfId="29619" xr:uid="{00000000-0005-0000-0000-00004D710000}"/>
    <cellStyle name="Normal 99 3" xfId="29620" xr:uid="{00000000-0005-0000-0000-00004E710000}"/>
    <cellStyle name="Normal 99 4" xfId="29621" xr:uid="{00000000-0005-0000-0000-00004F710000}"/>
    <cellStyle name="Normal_Cover Page - Draft 1" xfId="307" xr:uid="{00000000-0005-0000-0000-000050710000}"/>
    <cellStyle name="Normal0" xfId="29622" xr:uid="{00000000-0005-0000-0000-000051710000}"/>
    <cellStyle name="Normal2" xfId="29623" xr:uid="{00000000-0005-0000-0000-000052710000}"/>
    <cellStyle name="Normale 2" xfId="308" xr:uid="{00000000-0005-0000-0000-000053710000}"/>
    <cellStyle name="Normale_Paribas Closing Statement 05102006" xfId="309" xr:uid="{00000000-0005-0000-0000-000054710000}"/>
    <cellStyle name="NormalGB" xfId="310" xr:uid="{00000000-0005-0000-0000-000055710000}"/>
    <cellStyle name="NormalGB 2" xfId="804" xr:uid="{00000000-0005-0000-0000-000056710000}"/>
    <cellStyle name="Nota" xfId="311" xr:uid="{00000000-0005-0000-0000-000057710000}"/>
    <cellStyle name="Nota 2" xfId="525" xr:uid="{00000000-0005-0000-0000-000058710000}"/>
    <cellStyle name="Note" xfId="312" xr:uid="{00000000-0005-0000-0000-000059710000}"/>
    <cellStyle name="Note 2" xfId="526" xr:uid="{00000000-0005-0000-0000-00005A710000}"/>
    <cellStyle name="Note 2 10" xfId="29624" xr:uid="{00000000-0005-0000-0000-00005B710000}"/>
    <cellStyle name="Note 2 10 2" xfId="29625" xr:uid="{00000000-0005-0000-0000-00005C710000}"/>
    <cellStyle name="Note 2 10 2 2" xfId="29626" xr:uid="{00000000-0005-0000-0000-00005D710000}"/>
    <cellStyle name="Note 2 10 2 2 2" xfId="29627" xr:uid="{00000000-0005-0000-0000-00005E710000}"/>
    <cellStyle name="Note 2 10 2 2 2 2" xfId="29628" xr:uid="{00000000-0005-0000-0000-00005F710000}"/>
    <cellStyle name="Note 2 10 2 3" xfId="29629" xr:uid="{00000000-0005-0000-0000-000060710000}"/>
    <cellStyle name="Note 2 10 2 3 2" xfId="29630" xr:uid="{00000000-0005-0000-0000-000061710000}"/>
    <cellStyle name="Note 2 10 3" xfId="29631" xr:uid="{00000000-0005-0000-0000-000062710000}"/>
    <cellStyle name="Note 2 10 3 2" xfId="29632" xr:uid="{00000000-0005-0000-0000-000063710000}"/>
    <cellStyle name="Note 2 11" xfId="29633" xr:uid="{00000000-0005-0000-0000-000064710000}"/>
    <cellStyle name="Note 2 11 2" xfId="29634" xr:uid="{00000000-0005-0000-0000-000065710000}"/>
    <cellStyle name="Note 2 11 2 2" xfId="29635" xr:uid="{00000000-0005-0000-0000-000066710000}"/>
    <cellStyle name="Note 2 11 2 2 2" xfId="29636" xr:uid="{00000000-0005-0000-0000-000067710000}"/>
    <cellStyle name="Note 2 11 2 2 2 2" xfId="29637" xr:uid="{00000000-0005-0000-0000-000068710000}"/>
    <cellStyle name="Note 2 11 2 3" xfId="29638" xr:uid="{00000000-0005-0000-0000-000069710000}"/>
    <cellStyle name="Note 2 11 2 3 2" xfId="29639" xr:uid="{00000000-0005-0000-0000-00006A710000}"/>
    <cellStyle name="Note 2 11 3" xfId="29640" xr:uid="{00000000-0005-0000-0000-00006B710000}"/>
    <cellStyle name="Note 2 11 3 2" xfId="29641" xr:uid="{00000000-0005-0000-0000-00006C710000}"/>
    <cellStyle name="Note 2 12" xfId="29642" xr:uid="{00000000-0005-0000-0000-00006D710000}"/>
    <cellStyle name="Note 2 12 2" xfId="29643" xr:uid="{00000000-0005-0000-0000-00006E710000}"/>
    <cellStyle name="Note 2 12 2 2" xfId="29644" xr:uid="{00000000-0005-0000-0000-00006F710000}"/>
    <cellStyle name="Note 2 12 2 2 2" xfId="29645" xr:uid="{00000000-0005-0000-0000-000070710000}"/>
    <cellStyle name="Note 2 12 2 2 2 2" xfId="29646" xr:uid="{00000000-0005-0000-0000-000071710000}"/>
    <cellStyle name="Note 2 12 2 3" xfId="29647" xr:uid="{00000000-0005-0000-0000-000072710000}"/>
    <cellStyle name="Note 2 12 2 3 2" xfId="29648" xr:uid="{00000000-0005-0000-0000-000073710000}"/>
    <cellStyle name="Note 2 12 3" xfId="29649" xr:uid="{00000000-0005-0000-0000-000074710000}"/>
    <cellStyle name="Note 2 12 3 2" xfId="29650" xr:uid="{00000000-0005-0000-0000-000075710000}"/>
    <cellStyle name="Note 2 13" xfId="29651" xr:uid="{00000000-0005-0000-0000-000076710000}"/>
    <cellStyle name="Note 2 13 2" xfId="29652" xr:uid="{00000000-0005-0000-0000-000077710000}"/>
    <cellStyle name="Note 2 13 2 2" xfId="29653" xr:uid="{00000000-0005-0000-0000-000078710000}"/>
    <cellStyle name="Note 2 13 2 2 2" xfId="29654" xr:uid="{00000000-0005-0000-0000-000079710000}"/>
    <cellStyle name="Note 2 13 2 2 2 2" xfId="29655" xr:uid="{00000000-0005-0000-0000-00007A710000}"/>
    <cellStyle name="Note 2 13 2 3" xfId="29656" xr:uid="{00000000-0005-0000-0000-00007B710000}"/>
    <cellStyle name="Note 2 13 2 3 2" xfId="29657" xr:uid="{00000000-0005-0000-0000-00007C710000}"/>
    <cellStyle name="Note 2 13 3" xfId="29658" xr:uid="{00000000-0005-0000-0000-00007D710000}"/>
    <cellStyle name="Note 2 13 3 2" xfId="29659" xr:uid="{00000000-0005-0000-0000-00007E710000}"/>
    <cellStyle name="Note 2 14" xfId="29660" xr:uid="{00000000-0005-0000-0000-00007F710000}"/>
    <cellStyle name="Note 2 14 2" xfId="29661" xr:uid="{00000000-0005-0000-0000-000080710000}"/>
    <cellStyle name="Note 2 14 2 2" xfId="29662" xr:uid="{00000000-0005-0000-0000-000081710000}"/>
    <cellStyle name="Note 2 14 2 2 2" xfId="29663" xr:uid="{00000000-0005-0000-0000-000082710000}"/>
    <cellStyle name="Note 2 14 2 2 2 2" xfId="29664" xr:uid="{00000000-0005-0000-0000-000083710000}"/>
    <cellStyle name="Note 2 14 2 3" xfId="29665" xr:uid="{00000000-0005-0000-0000-000084710000}"/>
    <cellStyle name="Note 2 14 2 3 2" xfId="29666" xr:uid="{00000000-0005-0000-0000-000085710000}"/>
    <cellStyle name="Note 2 14 3" xfId="29667" xr:uid="{00000000-0005-0000-0000-000086710000}"/>
    <cellStyle name="Note 2 14 3 2" xfId="29668" xr:uid="{00000000-0005-0000-0000-000087710000}"/>
    <cellStyle name="Note 2 15" xfId="29669" xr:uid="{00000000-0005-0000-0000-000088710000}"/>
    <cellStyle name="Note 2 15 2" xfId="29670" xr:uid="{00000000-0005-0000-0000-000089710000}"/>
    <cellStyle name="Note 2 15 2 2" xfId="29671" xr:uid="{00000000-0005-0000-0000-00008A710000}"/>
    <cellStyle name="Note 2 15 2 2 2" xfId="29672" xr:uid="{00000000-0005-0000-0000-00008B710000}"/>
    <cellStyle name="Note 2 15 2 2 2 2" xfId="29673" xr:uid="{00000000-0005-0000-0000-00008C710000}"/>
    <cellStyle name="Note 2 15 2 3" xfId="29674" xr:uid="{00000000-0005-0000-0000-00008D710000}"/>
    <cellStyle name="Note 2 15 2 3 2" xfId="29675" xr:uid="{00000000-0005-0000-0000-00008E710000}"/>
    <cellStyle name="Note 2 15 3" xfId="29676" xr:uid="{00000000-0005-0000-0000-00008F710000}"/>
    <cellStyle name="Note 2 15 3 2" xfId="29677" xr:uid="{00000000-0005-0000-0000-000090710000}"/>
    <cellStyle name="Note 2 16" xfId="29678" xr:uid="{00000000-0005-0000-0000-000091710000}"/>
    <cellStyle name="Note 2 16 2" xfId="29679" xr:uid="{00000000-0005-0000-0000-000092710000}"/>
    <cellStyle name="Note 2 16 2 2" xfId="29680" xr:uid="{00000000-0005-0000-0000-000093710000}"/>
    <cellStyle name="Note 2 16 2 2 2" xfId="29681" xr:uid="{00000000-0005-0000-0000-000094710000}"/>
    <cellStyle name="Note 2 16 2 2 2 2" xfId="29682" xr:uid="{00000000-0005-0000-0000-000095710000}"/>
    <cellStyle name="Note 2 16 2 3" xfId="29683" xr:uid="{00000000-0005-0000-0000-000096710000}"/>
    <cellStyle name="Note 2 16 2 3 2" xfId="29684" xr:uid="{00000000-0005-0000-0000-000097710000}"/>
    <cellStyle name="Note 2 16 3" xfId="29685" xr:uid="{00000000-0005-0000-0000-000098710000}"/>
    <cellStyle name="Note 2 16 3 2" xfId="29686" xr:uid="{00000000-0005-0000-0000-000099710000}"/>
    <cellStyle name="Note 2 17" xfId="29687" xr:uid="{00000000-0005-0000-0000-00009A710000}"/>
    <cellStyle name="Note 2 17 2" xfId="29688" xr:uid="{00000000-0005-0000-0000-00009B710000}"/>
    <cellStyle name="Note 2 17 2 2" xfId="29689" xr:uid="{00000000-0005-0000-0000-00009C710000}"/>
    <cellStyle name="Note 2 17 2 2 2" xfId="29690" xr:uid="{00000000-0005-0000-0000-00009D710000}"/>
    <cellStyle name="Note 2 17 2 2 2 2" xfId="29691" xr:uid="{00000000-0005-0000-0000-00009E710000}"/>
    <cellStyle name="Note 2 17 2 3" xfId="29692" xr:uid="{00000000-0005-0000-0000-00009F710000}"/>
    <cellStyle name="Note 2 17 2 3 2" xfId="29693" xr:uid="{00000000-0005-0000-0000-0000A0710000}"/>
    <cellStyle name="Note 2 17 3" xfId="29694" xr:uid="{00000000-0005-0000-0000-0000A1710000}"/>
    <cellStyle name="Note 2 17 3 2" xfId="29695" xr:uid="{00000000-0005-0000-0000-0000A2710000}"/>
    <cellStyle name="Note 2 18" xfId="29696" xr:uid="{00000000-0005-0000-0000-0000A3710000}"/>
    <cellStyle name="Note 2 18 2" xfId="29697" xr:uid="{00000000-0005-0000-0000-0000A4710000}"/>
    <cellStyle name="Note 2 18 2 2" xfId="29698" xr:uid="{00000000-0005-0000-0000-0000A5710000}"/>
    <cellStyle name="Note 2 18 2 2 2" xfId="29699" xr:uid="{00000000-0005-0000-0000-0000A6710000}"/>
    <cellStyle name="Note 2 18 2 2 2 2" xfId="29700" xr:uid="{00000000-0005-0000-0000-0000A7710000}"/>
    <cellStyle name="Note 2 18 2 3" xfId="29701" xr:uid="{00000000-0005-0000-0000-0000A8710000}"/>
    <cellStyle name="Note 2 18 2 3 2" xfId="29702" xr:uid="{00000000-0005-0000-0000-0000A9710000}"/>
    <cellStyle name="Note 2 18 3" xfId="29703" xr:uid="{00000000-0005-0000-0000-0000AA710000}"/>
    <cellStyle name="Note 2 18 3 2" xfId="29704" xr:uid="{00000000-0005-0000-0000-0000AB710000}"/>
    <cellStyle name="Note 2 19" xfId="29705" xr:uid="{00000000-0005-0000-0000-0000AC710000}"/>
    <cellStyle name="Note 2 19 2" xfId="29706" xr:uid="{00000000-0005-0000-0000-0000AD710000}"/>
    <cellStyle name="Note 2 19 2 2" xfId="29707" xr:uid="{00000000-0005-0000-0000-0000AE710000}"/>
    <cellStyle name="Note 2 19 2 2 2" xfId="29708" xr:uid="{00000000-0005-0000-0000-0000AF710000}"/>
    <cellStyle name="Note 2 19 2 2 2 2" xfId="29709" xr:uid="{00000000-0005-0000-0000-0000B0710000}"/>
    <cellStyle name="Note 2 19 2 3" xfId="29710" xr:uid="{00000000-0005-0000-0000-0000B1710000}"/>
    <cellStyle name="Note 2 19 2 3 2" xfId="29711" xr:uid="{00000000-0005-0000-0000-0000B2710000}"/>
    <cellStyle name="Note 2 19 3" xfId="29712" xr:uid="{00000000-0005-0000-0000-0000B3710000}"/>
    <cellStyle name="Note 2 19 3 2" xfId="29713" xr:uid="{00000000-0005-0000-0000-0000B4710000}"/>
    <cellStyle name="Note 2 2" xfId="29714" xr:uid="{00000000-0005-0000-0000-0000B5710000}"/>
    <cellStyle name="Note 2 2 10" xfId="29715" xr:uid="{00000000-0005-0000-0000-0000B6710000}"/>
    <cellStyle name="Note 2 2 10 2" xfId="29716" xr:uid="{00000000-0005-0000-0000-0000B7710000}"/>
    <cellStyle name="Note 2 2 10 2 2" xfId="29717" xr:uid="{00000000-0005-0000-0000-0000B8710000}"/>
    <cellStyle name="Note 2 2 10 2 2 2" xfId="29718" xr:uid="{00000000-0005-0000-0000-0000B9710000}"/>
    <cellStyle name="Note 2 2 10 2 2 2 2" xfId="29719" xr:uid="{00000000-0005-0000-0000-0000BA710000}"/>
    <cellStyle name="Note 2 2 10 2 3" xfId="29720" xr:uid="{00000000-0005-0000-0000-0000BB710000}"/>
    <cellStyle name="Note 2 2 10 2 3 2" xfId="29721" xr:uid="{00000000-0005-0000-0000-0000BC710000}"/>
    <cellStyle name="Note 2 2 10 3" xfId="29722" xr:uid="{00000000-0005-0000-0000-0000BD710000}"/>
    <cellStyle name="Note 2 2 10 3 2" xfId="29723" xr:uid="{00000000-0005-0000-0000-0000BE710000}"/>
    <cellStyle name="Note 2 2 11" xfId="29724" xr:uid="{00000000-0005-0000-0000-0000BF710000}"/>
    <cellStyle name="Note 2 2 11 2" xfId="29725" xr:uid="{00000000-0005-0000-0000-0000C0710000}"/>
    <cellStyle name="Note 2 2 11 2 2" xfId="29726" xr:uid="{00000000-0005-0000-0000-0000C1710000}"/>
    <cellStyle name="Note 2 2 11 2 2 2" xfId="29727" xr:uid="{00000000-0005-0000-0000-0000C2710000}"/>
    <cellStyle name="Note 2 2 11 2 2 2 2" xfId="29728" xr:uid="{00000000-0005-0000-0000-0000C3710000}"/>
    <cellStyle name="Note 2 2 11 2 3" xfId="29729" xr:uid="{00000000-0005-0000-0000-0000C4710000}"/>
    <cellStyle name="Note 2 2 11 2 3 2" xfId="29730" xr:uid="{00000000-0005-0000-0000-0000C5710000}"/>
    <cellStyle name="Note 2 2 11 3" xfId="29731" xr:uid="{00000000-0005-0000-0000-0000C6710000}"/>
    <cellStyle name="Note 2 2 11 3 2" xfId="29732" xr:uid="{00000000-0005-0000-0000-0000C7710000}"/>
    <cellStyle name="Note 2 2 12" xfId="29733" xr:uid="{00000000-0005-0000-0000-0000C8710000}"/>
    <cellStyle name="Note 2 2 12 2" xfId="29734" xr:uid="{00000000-0005-0000-0000-0000C9710000}"/>
    <cellStyle name="Note 2 2 12 2 2" xfId="29735" xr:uid="{00000000-0005-0000-0000-0000CA710000}"/>
    <cellStyle name="Note 2 2 12 2 2 2" xfId="29736" xr:uid="{00000000-0005-0000-0000-0000CB710000}"/>
    <cellStyle name="Note 2 2 12 2 2 2 2" xfId="29737" xr:uid="{00000000-0005-0000-0000-0000CC710000}"/>
    <cellStyle name="Note 2 2 12 2 3" xfId="29738" xr:uid="{00000000-0005-0000-0000-0000CD710000}"/>
    <cellStyle name="Note 2 2 12 2 3 2" xfId="29739" xr:uid="{00000000-0005-0000-0000-0000CE710000}"/>
    <cellStyle name="Note 2 2 12 3" xfId="29740" xr:uid="{00000000-0005-0000-0000-0000CF710000}"/>
    <cellStyle name="Note 2 2 12 3 2" xfId="29741" xr:uid="{00000000-0005-0000-0000-0000D0710000}"/>
    <cellStyle name="Note 2 2 13" xfId="29742" xr:uid="{00000000-0005-0000-0000-0000D1710000}"/>
    <cellStyle name="Note 2 2 13 2" xfId="29743" xr:uid="{00000000-0005-0000-0000-0000D2710000}"/>
    <cellStyle name="Note 2 2 13 2 2" xfId="29744" xr:uid="{00000000-0005-0000-0000-0000D3710000}"/>
    <cellStyle name="Note 2 2 13 2 2 2" xfId="29745" xr:uid="{00000000-0005-0000-0000-0000D4710000}"/>
    <cellStyle name="Note 2 2 13 2 2 2 2" xfId="29746" xr:uid="{00000000-0005-0000-0000-0000D5710000}"/>
    <cellStyle name="Note 2 2 13 2 3" xfId="29747" xr:uid="{00000000-0005-0000-0000-0000D6710000}"/>
    <cellStyle name="Note 2 2 13 2 3 2" xfId="29748" xr:uid="{00000000-0005-0000-0000-0000D7710000}"/>
    <cellStyle name="Note 2 2 13 3" xfId="29749" xr:uid="{00000000-0005-0000-0000-0000D8710000}"/>
    <cellStyle name="Note 2 2 13 3 2" xfId="29750" xr:uid="{00000000-0005-0000-0000-0000D9710000}"/>
    <cellStyle name="Note 2 2 14" xfId="29751" xr:uid="{00000000-0005-0000-0000-0000DA710000}"/>
    <cellStyle name="Note 2 2 14 2" xfId="29752" xr:uid="{00000000-0005-0000-0000-0000DB710000}"/>
    <cellStyle name="Note 2 2 14 2 2" xfId="29753" xr:uid="{00000000-0005-0000-0000-0000DC710000}"/>
    <cellStyle name="Note 2 2 14 2 2 2" xfId="29754" xr:uid="{00000000-0005-0000-0000-0000DD710000}"/>
    <cellStyle name="Note 2 2 14 2 2 2 2" xfId="29755" xr:uid="{00000000-0005-0000-0000-0000DE710000}"/>
    <cellStyle name="Note 2 2 14 2 3" xfId="29756" xr:uid="{00000000-0005-0000-0000-0000DF710000}"/>
    <cellStyle name="Note 2 2 14 2 3 2" xfId="29757" xr:uid="{00000000-0005-0000-0000-0000E0710000}"/>
    <cellStyle name="Note 2 2 14 3" xfId="29758" xr:uid="{00000000-0005-0000-0000-0000E1710000}"/>
    <cellStyle name="Note 2 2 14 3 2" xfId="29759" xr:uid="{00000000-0005-0000-0000-0000E2710000}"/>
    <cellStyle name="Note 2 2 15" xfId="29760" xr:uid="{00000000-0005-0000-0000-0000E3710000}"/>
    <cellStyle name="Note 2 2 15 2" xfId="29761" xr:uid="{00000000-0005-0000-0000-0000E4710000}"/>
    <cellStyle name="Note 2 2 15 2 2" xfId="29762" xr:uid="{00000000-0005-0000-0000-0000E5710000}"/>
    <cellStyle name="Note 2 2 15 2 2 2" xfId="29763" xr:uid="{00000000-0005-0000-0000-0000E6710000}"/>
    <cellStyle name="Note 2 2 15 2 2 2 2" xfId="29764" xr:uid="{00000000-0005-0000-0000-0000E7710000}"/>
    <cellStyle name="Note 2 2 15 2 3" xfId="29765" xr:uid="{00000000-0005-0000-0000-0000E8710000}"/>
    <cellStyle name="Note 2 2 15 2 3 2" xfId="29766" xr:uid="{00000000-0005-0000-0000-0000E9710000}"/>
    <cellStyle name="Note 2 2 15 3" xfId="29767" xr:uid="{00000000-0005-0000-0000-0000EA710000}"/>
    <cellStyle name="Note 2 2 15 3 2" xfId="29768" xr:uid="{00000000-0005-0000-0000-0000EB710000}"/>
    <cellStyle name="Note 2 2 16" xfId="29769" xr:uid="{00000000-0005-0000-0000-0000EC710000}"/>
    <cellStyle name="Note 2 2 16 2" xfId="29770" xr:uid="{00000000-0005-0000-0000-0000ED710000}"/>
    <cellStyle name="Note 2 2 16 2 2" xfId="29771" xr:uid="{00000000-0005-0000-0000-0000EE710000}"/>
    <cellStyle name="Note 2 2 16 2 2 2" xfId="29772" xr:uid="{00000000-0005-0000-0000-0000EF710000}"/>
    <cellStyle name="Note 2 2 16 2 2 2 2" xfId="29773" xr:uid="{00000000-0005-0000-0000-0000F0710000}"/>
    <cellStyle name="Note 2 2 16 2 3" xfId="29774" xr:uid="{00000000-0005-0000-0000-0000F1710000}"/>
    <cellStyle name="Note 2 2 16 2 3 2" xfId="29775" xr:uid="{00000000-0005-0000-0000-0000F2710000}"/>
    <cellStyle name="Note 2 2 16 3" xfId="29776" xr:uid="{00000000-0005-0000-0000-0000F3710000}"/>
    <cellStyle name="Note 2 2 16 3 2" xfId="29777" xr:uid="{00000000-0005-0000-0000-0000F4710000}"/>
    <cellStyle name="Note 2 2 17" xfId="29778" xr:uid="{00000000-0005-0000-0000-0000F5710000}"/>
    <cellStyle name="Note 2 2 17 2" xfId="29779" xr:uid="{00000000-0005-0000-0000-0000F6710000}"/>
    <cellStyle name="Note 2 2 17 2 2" xfId="29780" xr:uid="{00000000-0005-0000-0000-0000F7710000}"/>
    <cellStyle name="Note 2 2 17 2 2 2" xfId="29781" xr:uid="{00000000-0005-0000-0000-0000F8710000}"/>
    <cellStyle name="Note 2 2 17 2 2 2 2" xfId="29782" xr:uid="{00000000-0005-0000-0000-0000F9710000}"/>
    <cellStyle name="Note 2 2 17 2 3" xfId="29783" xr:uid="{00000000-0005-0000-0000-0000FA710000}"/>
    <cellStyle name="Note 2 2 17 2 3 2" xfId="29784" xr:uid="{00000000-0005-0000-0000-0000FB710000}"/>
    <cellStyle name="Note 2 2 17 3" xfId="29785" xr:uid="{00000000-0005-0000-0000-0000FC710000}"/>
    <cellStyle name="Note 2 2 17 3 2" xfId="29786" xr:uid="{00000000-0005-0000-0000-0000FD710000}"/>
    <cellStyle name="Note 2 2 18" xfId="29787" xr:uid="{00000000-0005-0000-0000-0000FE710000}"/>
    <cellStyle name="Note 2 2 18 2" xfId="29788" xr:uid="{00000000-0005-0000-0000-0000FF710000}"/>
    <cellStyle name="Note 2 2 18 2 2" xfId="29789" xr:uid="{00000000-0005-0000-0000-000000720000}"/>
    <cellStyle name="Note 2 2 18 2 2 2" xfId="29790" xr:uid="{00000000-0005-0000-0000-000001720000}"/>
    <cellStyle name="Note 2 2 18 2 2 2 2" xfId="29791" xr:uid="{00000000-0005-0000-0000-000002720000}"/>
    <cellStyle name="Note 2 2 18 2 3" xfId="29792" xr:uid="{00000000-0005-0000-0000-000003720000}"/>
    <cellStyle name="Note 2 2 18 2 3 2" xfId="29793" xr:uid="{00000000-0005-0000-0000-000004720000}"/>
    <cellStyle name="Note 2 2 18 3" xfId="29794" xr:uid="{00000000-0005-0000-0000-000005720000}"/>
    <cellStyle name="Note 2 2 18 3 2" xfId="29795" xr:uid="{00000000-0005-0000-0000-000006720000}"/>
    <cellStyle name="Note 2 2 19" xfId="29796" xr:uid="{00000000-0005-0000-0000-000007720000}"/>
    <cellStyle name="Note 2 2 19 2" xfId="29797" xr:uid="{00000000-0005-0000-0000-000008720000}"/>
    <cellStyle name="Note 2 2 19 2 2" xfId="29798" xr:uid="{00000000-0005-0000-0000-000009720000}"/>
    <cellStyle name="Note 2 2 19 2 2 2" xfId="29799" xr:uid="{00000000-0005-0000-0000-00000A720000}"/>
    <cellStyle name="Note 2 2 19 2 2 2 2" xfId="29800" xr:uid="{00000000-0005-0000-0000-00000B720000}"/>
    <cellStyle name="Note 2 2 19 2 3" xfId="29801" xr:uid="{00000000-0005-0000-0000-00000C720000}"/>
    <cellStyle name="Note 2 2 19 2 3 2" xfId="29802" xr:uid="{00000000-0005-0000-0000-00000D720000}"/>
    <cellStyle name="Note 2 2 19 3" xfId="29803" xr:uid="{00000000-0005-0000-0000-00000E720000}"/>
    <cellStyle name="Note 2 2 19 3 2" xfId="29804" xr:uid="{00000000-0005-0000-0000-00000F720000}"/>
    <cellStyle name="Note 2 2 2" xfId="29805" xr:uid="{00000000-0005-0000-0000-000010720000}"/>
    <cellStyle name="Note 2 2 2 2" xfId="29806" xr:uid="{00000000-0005-0000-0000-000011720000}"/>
    <cellStyle name="Note 2 2 2 2 2" xfId="29807" xr:uid="{00000000-0005-0000-0000-000012720000}"/>
    <cellStyle name="Note 2 2 2 2 2 2" xfId="29808" xr:uid="{00000000-0005-0000-0000-000013720000}"/>
    <cellStyle name="Note 2 2 2 2 2 2 2" xfId="29809" xr:uid="{00000000-0005-0000-0000-000014720000}"/>
    <cellStyle name="Note 2 2 2 2 3" xfId="29810" xr:uid="{00000000-0005-0000-0000-000015720000}"/>
    <cellStyle name="Note 2 2 2 2 3 2" xfId="29811" xr:uid="{00000000-0005-0000-0000-000016720000}"/>
    <cellStyle name="Note 2 2 2 3" xfId="29812" xr:uid="{00000000-0005-0000-0000-000017720000}"/>
    <cellStyle name="Note 2 2 2 3 2" xfId="29813" xr:uid="{00000000-0005-0000-0000-000018720000}"/>
    <cellStyle name="Note 2 2 2 4" xfId="29814" xr:uid="{00000000-0005-0000-0000-000019720000}"/>
    <cellStyle name="Note 2 2 20" xfId="29815" xr:uid="{00000000-0005-0000-0000-00001A720000}"/>
    <cellStyle name="Note 2 2 20 2" xfId="29816" xr:uid="{00000000-0005-0000-0000-00001B720000}"/>
    <cellStyle name="Note 2 2 20 2 2" xfId="29817" xr:uid="{00000000-0005-0000-0000-00001C720000}"/>
    <cellStyle name="Note 2 2 20 2 2 2" xfId="29818" xr:uid="{00000000-0005-0000-0000-00001D720000}"/>
    <cellStyle name="Note 2 2 20 2 2 2 2" xfId="29819" xr:uid="{00000000-0005-0000-0000-00001E720000}"/>
    <cellStyle name="Note 2 2 20 2 3" xfId="29820" xr:uid="{00000000-0005-0000-0000-00001F720000}"/>
    <cellStyle name="Note 2 2 20 2 3 2" xfId="29821" xr:uid="{00000000-0005-0000-0000-000020720000}"/>
    <cellStyle name="Note 2 2 20 3" xfId="29822" xr:uid="{00000000-0005-0000-0000-000021720000}"/>
    <cellStyle name="Note 2 2 20 3 2" xfId="29823" xr:uid="{00000000-0005-0000-0000-000022720000}"/>
    <cellStyle name="Note 2 2 21" xfId="29824" xr:uid="{00000000-0005-0000-0000-000023720000}"/>
    <cellStyle name="Note 2 2 21 2" xfId="29825" xr:uid="{00000000-0005-0000-0000-000024720000}"/>
    <cellStyle name="Note 2 2 21 2 2" xfId="29826" xr:uid="{00000000-0005-0000-0000-000025720000}"/>
    <cellStyle name="Note 2 2 21 2 2 2" xfId="29827" xr:uid="{00000000-0005-0000-0000-000026720000}"/>
    <cellStyle name="Note 2 2 21 3" xfId="29828" xr:uid="{00000000-0005-0000-0000-000027720000}"/>
    <cellStyle name="Note 2 2 21 3 2" xfId="29829" xr:uid="{00000000-0005-0000-0000-000028720000}"/>
    <cellStyle name="Note 2 2 22" xfId="29830" xr:uid="{00000000-0005-0000-0000-000029720000}"/>
    <cellStyle name="Note 2 2 22 2" xfId="29831" xr:uid="{00000000-0005-0000-0000-00002A720000}"/>
    <cellStyle name="Note 2 2 22 2 2" xfId="29832" xr:uid="{00000000-0005-0000-0000-00002B720000}"/>
    <cellStyle name="Note 2 2 23" xfId="29833" xr:uid="{00000000-0005-0000-0000-00002C720000}"/>
    <cellStyle name="Note 2 2 3" xfId="29834" xr:uid="{00000000-0005-0000-0000-00002D720000}"/>
    <cellStyle name="Note 2 2 3 2" xfId="29835" xr:uid="{00000000-0005-0000-0000-00002E720000}"/>
    <cellStyle name="Note 2 2 3 2 2" xfId="29836" xr:uid="{00000000-0005-0000-0000-00002F720000}"/>
    <cellStyle name="Note 2 2 3 2 2 2" xfId="29837" xr:uid="{00000000-0005-0000-0000-000030720000}"/>
    <cellStyle name="Note 2 2 3 2 2 2 2" xfId="29838" xr:uid="{00000000-0005-0000-0000-000031720000}"/>
    <cellStyle name="Note 2 2 3 2 3" xfId="29839" xr:uid="{00000000-0005-0000-0000-000032720000}"/>
    <cellStyle name="Note 2 2 3 2 3 2" xfId="29840" xr:uid="{00000000-0005-0000-0000-000033720000}"/>
    <cellStyle name="Note 2 2 3 3" xfId="29841" xr:uid="{00000000-0005-0000-0000-000034720000}"/>
    <cellStyle name="Note 2 2 3 3 2" xfId="29842" xr:uid="{00000000-0005-0000-0000-000035720000}"/>
    <cellStyle name="Note 2 2 4" xfId="29843" xr:uid="{00000000-0005-0000-0000-000036720000}"/>
    <cellStyle name="Note 2 2 4 2" xfId="29844" xr:uid="{00000000-0005-0000-0000-000037720000}"/>
    <cellStyle name="Note 2 2 4 2 2" xfId="29845" xr:uid="{00000000-0005-0000-0000-000038720000}"/>
    <cellStyle name="Note 2 2 4 2 2 2" xfId="29846" xr:uid="{00000000-0005-0000-0000-000039720000}"/>
    <cellStyle name="Note 2 2 4 2 2 2 2" xfId="29847" xr:uid="{00000000-0005-0000-0000-00003A720000}"/>
    <cellStyle name="Note 2 2 4 2 3" xfId="29848" xr:uid="{00000000-0005-0000-0000-00003B720000}"/>
    <cellStyle name="Note 2 2 4 2 3 2" xfId="29849" xr:uid="{00000000-0005-0000-0000-00003C720000}"/>
    <cellStyle name="Note 2 2 4 3" xfId="29850" xr:uid="{00000000-0005-0000-0000-00003D720000}"/>
    <cellStyle name="Note 2 2 4 3 2" xfId="29851" xr:uid="{00000000-0005-0000-0000-00003E720000}"/>
    <cellStyle name="Note 2 2 5" xfId="29852" xr:uid="{00000000-0005-0000-0000-00003F720000}"/>
    <cellStyle name="Note 2 2 5 2" xfId="29853" xr:uid="{00000000-0005-0000-0000-000040720000}"/>
    <cellStyle name="Note 2 2 5 2 2" xfId="29854" xr:uid="{00000000-0005-0000-0000-000041720000}"/>
    <cellStyle name="Note 2 2 5 2 2 2" xfId="29855" xr:uid="{00000000-0005-0000-0000-000042720000}"/>
    <cellStyle name="Note 2 2 5 2 2 2 2" xfId="29856" xr:uid="{00000000-0005-0000-0000-000043720000}"/>
    <cellStyle name="Note 2 2 5 2 3" xfId="29857" xr:uid="{00000000-0005-0000-0000-000044720000}"/>
    <cellStyle name="Note 2 2 5 2 3 2" xfId="29858" xr:uid="{00000000-0005-0000-0000-000045720000}"/>
    <cellStyle name="Note 2 2 5 3" xfId="29859" xr:uid="{00000000-0005-0000-0000-000046720000}"/>
    <cellStyle name="Note 2 2 5 3 2" xfId="29860" xr:uid="{00000000-0005-0000-0000-000047720000}"/>
    <cellStyle name="Note 2 2 6" xfId="29861" xr:uid="{00000000-0005-0000-0000-000048720000}"/>
    <cellStyle name="Note 2 2 6 2" xfId="29862" xr:uid="{00000000-0005-0000-0000-000049720000}"/>
    <cellStyle name="Note 2 2 6 2 2" xfId="29863" xr:uid="{00000000-0005-0000-0000-00004A720000}"/>
    <cellStyle name="Note 2 2 6 2 2 2" xfId="29864" xr:uid="{00000000-0005-0000-0000-00004B720000}"/>
    <cellStyle name="Note 2 2 6 2 2 2 2" xfId="29865" xr:uid="{00000000-0005-0000-0000-00004C720000}"/>
    <cellStyle name="Note 2 2 6 2 3" xfId="29866" xr:uid="{00000000-0005-0000-0000-00004D720000}"/>
    <cellStyle name="Note 2 2 6 2 3 2" xfId="29867" xr:uid="{00000000-0005-0000-0000-00004E720000}"/>
    <cellStyle name="Note 2 2 6 3" xfId="29868" xr:uid="{00000000-0005-0000-0000-00004F720000}"/>
    <cellStyle name="Note 2 2 6 3 2" xfId="29869" xr:uid="{00000000-0005-0000-0000-000050720000}"/>
    <cellStyle name="Note 2 2 7" xfId="29870" xr:uid="{00000000-0005-0000-0000-000051720000}"/>
    <cellStyle name="Note 2 2 7 2" xfId="29871" xr:uid="{00000000-0005-0000-0000-000052720000}"/>
    <cellStyle name="Note 2 2 7 2 2" xfId="29872" xr:uid="{00000000-0005-0000-0000-000053720000}"/>
    <cellStyle name="Note 2 2 7 2 2 2" xfId="29873" xr:uid="{00000000-0005-0000-0000-000054720000}"/>
    <cellStyle name="Note 2 2 7 2 2 2 2" xfId="29874" xr:uid="{00000000-0005-0000-0000-000055720000}"/>
    <cellStyle name="Note 2 2 7 2 3" xfId="29875" xr:uid="{00000000-0005-0000-0000-000056720000}"/>
    <cellStyle name="Note 2 2 7 2 3 2" xfId="29876" xr:uid="{00000000-0005-0000-0000-000057720000}"/>
    <cellStyle name="Note 2 2 7 3" xfId="29877" xr:uid="{00000000-0005-0000-0000-000058720000}"/>
    <cellStyle name="Note 2 2 7 3 2" xfId="29878" xr:uid="{00000000-0005-0000-0000-000059720000}"/>
    <cellStyle name="Note 2 2 8" xfId="29879" xr:uid="{00000000-0005-0000-0000-00005A720000}"/>
    <cellStyle name="Note 2 2 8 2" xfId="29880" xr:uid="{00000000-0005-0000-0000-00005B720000}"/>
    <cellStyle name="Note 2 2 8 2 2" xfId="29881" xr:uid="{00000000-0005-0000-0000-00005C720000}"/>
    <cellStyle name="Note 2 2 8 2 2 2" xfId="29882" xr:uid="{00000000-0005-0000-0000-00005D720000}"/>
    <cellStyle name="Note 2 2 8 2 2 2 2" xfId="29883" xr:uid="{00000000-0005-0000-0000-00005E720000}"/>
    <cellStyle name="Note 2 2 8 2 3" xfId="29884" xr:uid="{00000000-0005-0000-0000-00005F720000}"/>
    <cellStyle name="Note 2 2 8 2 3 2" xfId="29885" xr:uid="{00000000-0005-0000-0000-000060720000}"/>
    <cellStyle name="Note 2 2 8 3" xfId="29886" xr:uid="{00000000-0005-0000-0000-000061720000}"/>
    <cellStyle name="Note 2 2 8 3 2" xfId="29887" xr:uid="{00000000-0005-0000-0000-000062720000}"/>
    <cellStyle name="Note 2 2 9" xfId="29888" xr:uid="{00000000-0005-0000-0000-000063720000}"/>
    <cellStyle name="Note 2 2 9 2" xfId="29889" xr:uid="{00000000-0005-0000-0000-000064720000}"/>
    <cellStyle name="Note 2 2 9 2 2" xfId="29890" xr:uid="{00000000-0005-0000-0000-000065720000}"/>
    <cellStyle name="Note 2 2 9 2 2 2" xfId="29891" xr:uid="{00000000-0005-0000-0000-000066720000}"/>
    <cellStyle name="Note 2 2 9 2 2 2 2" xfId="29892" xr:uid="{00000000-0005-0000-0000-000067720000}"/>
    <cellStyle name="Note 2 2 9 2 3" xfId="29893" xr:uid="{00000000-0005-0000-0000-000068720000}"/>
    <cellStyle name="Note 2 2 9 2 3 2" xfId="29894" xr:uid="{00000000-0005-0000-0000-000069720000}"/>
    <cellStyle name="Note 2 2 9 3" xfId="29895" xr:uid="{00000000-0005-0000-0000-00006A720000}"/>
    <cellStyle name="Note 2 2 9 3 2" xfId="29896" xr:uid="{00000000-0005-0000-0000-00006B720000}"/>
    <cellStyle name="Note 2 20" xfId="29897" xr:uid="{00000000-0005-0000-0000-00006C720000}"/>
    <cellStyle name="Note 2 20 2" xfId="29898" xr:uid="{00000000-0005-0000-0000-00006D720000}"/>
    <cellStyle name="Note 2 20 2 2" xfId="29899" xr:uid="{00000000-0005-0000-0000-00006E720000}"/>
    <cellStyle name="Note 2 20 2 2 2" xfId="29900" xr:uid="{00000000-0005-0000-0000-00006F720000}"/>
    <cellStyle name="Note 2 20 2 2 2 2" xfId="29901" xr:uid="{00000000-0005-0000-0000-000070720000}"/>
    <cellStyle name="Note 2 20 2 3" xfId="29902" xr:uid="{00000000-0005-0000-0000-000071720000}"/>
    <cellStyle name="Note 2 20 2 3 2" xfId="29903" xr:uid="{00000000-0005-0000-0000-000072720000}"/>
    <cellStyle name="Note 2 20 3" xfId="29904" xr:uid="{00000000-0005-0000-0000-000073720000}"/>
    <cellStyle name="Note 2 20 3 2" xfId="29905" xr:uid="{00000000-0005-0000-0000-000074720000}"/>
    <cellStyle name="Note 2 21" xfId="29906" xr:uid="{00000000-0005-0000-0000-000075720000}"/>
    <cellStyle name="Note 2 21 2" xfId="29907" xr:uid="{00000000-0005-0000-0000-000076720000}"/>
    <cellStyle name="Note 2 21 2 2" xfId="29908" xr:uid="{00000000-0005-0000-0000-000077720000}"/>
    <cellStyle name="Note 2 21 2 2 2" xfId="29909" xr:uid="{00000000-0005-0000-0000-000078720000}"/>
    <cellStyle name="Note 2 21 2 2 2 2" xfId="29910" xr:uid="{00000000-0005-0000-0000-000079720000}"/>
    <cellStyle name="Note 2 21 2 3" xfId="29911" xr:uid="{00000000-0005-0000-0000-00007A720000}"/>
    <cellStyle name="Note 2 21 2 3 2" xfId="29912" xr:uid="{00000000-0005-0000-0000-00007B720000}"/>
    <cellStyle name="Note 2 21 3" xfId="29913" xr:uid="{00000000-0005-0000-0000-00007C720000}"/>
    <cellStyle name="Note 2 21 3 2" xfId="29914" xr:uid="{00000000-0005-0000-0000-00007D720000}"/>
    <cellStyle name="Note 2 22" xfId="29915" xr:uid="{00000000-0005-0000-0000-00007E720000}"/>
    <cellStyle name="Note 2 22 2" xfId="29916" xr:uid="{00000000-0005-0000-0000-00007F720000}"/>
    <cellStyle name="Note 2 22 2 2" xfId="29917" xr:uid="{00000000-0005-0000-0000-000080720000}"/>
    <cellStyle name="Note 2 22 2 2 2" xfId="29918" xr:uid="{00000000-0005-0000-0000-000081720000}"/>
    <cellStyle name="Note 2 22 3" xfId="29919" xr:uid="{00000000-0005-0000-0000-000082720000}"/>
    <cellStyle name="Note 2 22 3 2" xfId="29920" xr:uid="{00000000-0005-0000-0000-000083720000}"/>
    <cellStyle name="Note 2 23" xfId="29921" xr:uid="{00000000-0005-0000-0000-000084720000}"/>
    <cellStyle name="Note 2 23 2" xfId="29922" xr:uid="{00000000-0005-0000-0000-000085720000}"/>
    <cellStyle name="Note 2 23 2 2" xfId="29923" xr:uid="{00000000-0005-0000-0000-000086720000}"/>
    <cellStyle name="Note 2 24" xfId="29924" xr:uid="{00000000-0005-0000-0000-000087720000}"/>
    <cellStyle name="Note 2 25" xfId="29925" xr:uid="{00000000-0005-0000-0000-000088720000}"/>
    <cellStyle name="Note 2 26" xfId="29926" xr:uid="{00000000-0005-0000-0000-000089720000}"/>
    <cellStyle name="Note 2 26 2" xfId="29927" xr:uid="{00000000-0005-0000-0000-00008A720000}"/>
    <cellStyle name="Note 2 27" xfId="29928" xr:uid="{00000000-0005-0000-0000-00008B720000}"/>
    <cellStyle name="Note 2 3" xfId="29929" xr:uid="{00000000-0005-0000-0000-00008C720000}"/>
    <cellStyle name="Note 2 3 2" xfId="29930" xr:uid="{00000000-0005-0000-0000-00008D720000}"/>
    <cellStyle name="Note 2 3 2 2" xfId="29931" xr:uid="{00000000-0005-0000-0000-00008E720000}"/>
    <cellStyle name="Note 2 3 2 2 2" xfId="29932" xr:uid="{00000000-0005-0000-0000-00008F720000}"/>
    <cellStyle name="Note 2 3 2 2 2 2" xfId="29933" xr:uid="{00000000-0005-0000-0000-000090720000}"/>
    <cellStyle name="Note 2 3 2 3" xfId="29934" xr:uid="{00000000-0005-0000-0000-000091720000}"/>
    <cellStyle name="Note 2 3 2 3 2" xfId="29935" xr:uid="{00000000-0005-0000-0000-000092720000}"/>
    <cellStyle name="Note 2 3 3" xfId="29936" xr:uid="{00000000-0005-0000-0000-000093720000}"/>
    <cellStyle name="Note 2 3 3 2" xfId="29937" xr:uid="{00000000-0005-0000-0000-000094720000}"/>
    <cellStyle name="Note 2 3 4" xfId="29938" xr:uid="{00000000-0005-0000-0000-000095720000}"/>
    <cellStyle name="Note 2 4" xfId="29939" xr:uid="{00000000-0005-0000-0000-000096720000}"/>
    <cellStyle name="Note 2 4 2" xfId="29940" xr:uid="{00000000-0005-0000-0000-000097720000}"/>
    <cellStyle name="Note 2 4 2 2" xfId="29941" xr:uid="{00000000-0005-0000-0000-000098720000}"/>
    <cellStyle name="Note 2 4 2 2 2" xfId="29942" xr:uid="{00000000-0005-0000-0000-000099720000}"/>
    <cellStyle name="Note 2 4 2 2 2 2" xfId="29943" xr:uid="{00000000-0005-0000-0000-00009A720000}"/>
    <cellStyle name="Note 2 4 2 3" xfId="29944" xr:uid="{00000000-0005-0000-0000-00009B720000}"/>
    <cellStyle name="Note 2 4 2 3 2" xfId="29945" xr:uid="{00000000-0005-0000-0000-00009C720000}"/>
    <cellStyle name="Note 2 4 3" xfId="29946" xr:uid="{00000000-0005-0000-0000-00009D720000}"/>
    <cellStyle name="Note 2 4 3 2" xfId="29947" xr:uid="{00000000-0005-0000-0000-00009E720000}"/>
    <cellStyle name="Note 2 4 4" xfId="29948" xr:uid="{00000000-0005-0000-0000-00009F720000}"/>
    <cellStyle name="Note 2 5" xfId="29949" xr:uid="{00000000-0005-0000-0000-0000A0720000}"/>
    <cellStyle name="Note 2 5 2" xfId="29950" xr:uid="{00000000-0005-0000-0000-0000A1720000}"/>
    <cellStyle name="Note 2 5 2 2" xfId="29951" xr:uid="{00000000-0005-0000-0000-0000A2720000}"/>
    <cellStyle name="Note 2 5 2 2 2" xfId="29952" xr:uid="{00000000-0005-0000-0000-0000A3720000}"/>
    <cellStyle name="Note 2 5 2 2 2 2" xfId="29953" xr:uid="{00000000-0005-0000-0000-0000A4720000}"/>
    <cellStyle name="Note 2 5 2 3" xfId="29954" xr:uid="{00000000-0005-0000-0000-0000A5720000}"/>
    <cellStyle name="Note 2 5 2 3 2" xfId="29955" xr:uid="{00000000-0005-0000-0000-0000A6720000}"/>
    <cellStyle name="Note 2 5 3" xfId="29956" xr:uid="{00000000-0005-0000-0000-0000A7720000}"/>
    <cellStyle name="Note 2 5 3 2" xfId="29957" xr:uid="{00000000-0005-0000-0000-0000A8720000}"/>
    <cellStyle name="Note 2 6" xfId="29958" xr:uid="{00000000-0005-0000-0000-0000A9720000}"/>
    <cellStyle name="Note 2 6 2" xfId="29959" xr:uid="{00000000-0005-0000-0000-0000AA720000}"/>
    <cellStyle name="Note 2 6 2 2" xfId="29960" xr:uid="{00000000-0005-0000-0000-0000AB720000}"/>
    <cellStyle name="Note 2 6 2 2 2" xfId="29961" xr:uid="{00000000-0005-0000-0000-0000AC720000}"/>
    <cellStyle name="Note 2 6 2 2 2 2" xfId="29962" xr:uid="{00000000-0005-0000-0000-0000AD720000}"/>
    <cellStyle name="Note 2 6 2 3" xfId="29963" xr:uid="{00000000-0005-0000-0000-0000AE720000}"/>
    <cellStyle name="Note 2 6 2 3 2" xfId="29964" xr:uid="{00000000-0005-0000-0000-0000AF720000}"/>
    <cellStyle name="Note 2 6 3" xfId="29965" xr:uid="{00000000-0005-0000-0000-0000B0720000}"/>
    <cellStyle name="Note 2 6 3 2" xfId="29966" xr:uid="{00000000-0005-0000-0000-0000B1720000}"/>
    <cellStyle name="Note 2 7" xfId="29967" xr:uid="{00000000-0005-0000-0000-0000B2720000}"/>
    <cellStyle name="Note 2 7 2" xfId="29968" xr:uid="{00000000-0005-0000-0000-0000B3720000}"/>
    <cellStyle name="Note 2 7 2 2" xfId="29969" xr:uid="{00000000-0005-0000-0000-0000B4720000}"/>
    <cellStyle name="Note 2 7 2 2 2" xfId="29970" xr:uid="{00000000-0005-0000-0000-0000B5720000}"/>
    <cellStyle name="Note 2 7 2 2 2 2" xfId="29971" xr:uid="{00000000-0005-0000-0000-0000B6720000}"/>
    <cellStyle name="Note 2 7 2 3" xfId="29972" xr:uid="{00000000-0005-0000-0000-0000B7720000}"/>
    <cellStyle name="Note 2 7 2 3 2" xfId="29973" xr:uid="{00000000-0005-0000-0000-0000B8720000}"/>
    <cellStyle name="Note 2 7 3" xfId="29974" xr:uid="{00000000-0005-0000-0000-0000B9720000}"/>
    <cellStyle name="Note 2 7 3 2" xfId="29975" xr:uid="{00000000-0005-0000-0000-0000BA720000}"/>
    <cellStyle name="Note 2 8" xfId="29976" xr:uid="{00000000-0005-0000-0000-0000BB720000}"/>
    <cellStyle name="Note 2 8 2" xfId="29977" xr:uid="{00000000-0005-0000-0000-0000BC720000}"/>
    <cellStyle name="Note 2 8 2 2" xfId="29978" xr:uid="{00000000-0005-0000-0000-0000BD720000}"/>
    <cellStyle name="Note 2 8 2 2 2" xfId="29979" xr:uid="{00000000-0005-0000-0000-0000BE720000}"/>
    <cellStyle name="Note 2 8 2 2 2 2" xfId="29980" xr:uid="{00000000-0005-0000-0000-0000BF720000}"/>
    <cellStyle name="Note 2 8 2 3" xfId="29981" xr:uid="{00000000-0005-0000-0000-0000C0720000}"/>
    <cellStyle name="Note 2 8 2 3 2" xfId="29982" xr:uid="{00000000-0005-0000-0000-0000C1720000}"/>
    <cellStyle name="Note 2 8 3" xfId="29983" xr:uid="{00000000-0005-0000-0000-0000C2720000}"/>
    <cellStyle name="Note 2 8 3 2" xfId="29984" xr:uid="{00000000-0005-0000-0000-0000C3720000}"/>
    <cellStyle name="Note 2 9" xfId="29985" xr:uid="{00000000-0005-0000-0000-0000C4720000}"/>
    <cellStyle name="Note 2 9 2" xfId="29986" xr:uid="{00000000-0005-0000-0000-0000C5720000}"/>
    <cellStyle name="Note 2 9 2 2" xfId="29987" xr:uid="{00000000-0005-0000-0000-0000C6720000}"/>
    <cellStyle name="Note 2 9 2 2 2" xfId="29988" xr:uid="{00000000-0005-0000-0000-0000C7720000}"/>
    <cellStyle name="Note 2 9 2 2 2 2" xfId="29989" xr:uid="{00000000-0005-0000-0000-0000C8720000}"/>
    <cellStyle name="Note 2 9 2 3" xfId="29990" xr:uid="{00000000-0005-0000-0000-0000C9720000}"/>
    <cellStyle name="Note 2 9 2 3 2" xfId="29991" xr:uid="{00000000-0005-0000-0000-0000CA720000}"/>
    <cellStyle name="Note 2 9 3" xfId="29992" xr:uid="{00000000-0005-0000-0000-0000CB720000}"/>
    <cellStyle name="Note 2 9 3 2" xfId="29993" xr:uid="{00000000-0005-0000-0000-0000CC720000}"/>
    <cellStyle name="Note 3" xfId="29994" xr:uid="{00000000-0005-0000-0000-0000CD720000}"/>
    <cellStyle name="Note 3 10" xfId="29995" xr:uid="{00000000-0005-0000-0000-0000CE720000}"/>
    <cellStyle name="Note 3 10 2" xfId="29996" xr:uid="{00000000-0005-0000-0000-0000CF720000}"/>
    <cellStyle name="Note 3 10 2 2" xfId="29997" xr:uid="{00000000-0005-0000-0000-0000D0720000}"/>
    <cellStyle name="Note 3 10 3" xfId="29998" xr:uid="{00000000-0005-0000-0000-0000D1720000}"/>
    <cellStyle name="Note 3 11" xfId="29999" xr:uid="{00000000-0005-0000-0000-0000D2720000}"/>
    <cellStyle name="Note 3 11 2" xfId="30000" xr:uid="{00000000-0005-0000-0000-0000D3720000}"/>
    <cellStyle name="Note 3 11 2 2" xfId="30001" xr:uid="{00000000-0005-0000-0000-0000D4720000}"/>
    <cellStyle name="Note 3 11 3" xfId="30002" xr:uid="{00000000-0005-0000-0000-0000D5720000}"/>
    <cellStyle name="Note 3 12" xfId="30003" xr:uid="{00000000-0005-0000-0000-0000D6720000}"/>
    <cellStyle name="Note 3 13" xfId="30004" xr:uid="{00000000-0005-0000-0000-0000D7720000}"/>
    <cellStyle name="Note 3 13 2" xfId="30005" xr:uid="{00000000-0005-0000-0000-0000D8720000}"/>
    <cellStyle name="Note 3 13 2 2" xfId="30006" xr:uid="{00000000-0005-0000-0000-0000D9720000}"/>
    <cellStyle name="Note 3 13 3" xfId="30007" xr:uid="{00000000-0005-0000-0000-0000DA720000}"/>
    <cellStyle name="Note 3 14" xfId="30008" xr:uid="{00000000-0005-0000-0000-0000DB720000}"/>
    <cellStyle name="Note 3 14 2" xfId="30009" xr:uid="{00000000-0005-0000-0000-0000DC720000}"/>
    <cellStyle name="Note 3 14 2 2" xfId="30010" xr:uid="{00000000-0005-0000-0000-0000DD720000}"/>
    <cellStyle name="Note 3 14 3" xfId="30011" xr:uid="{00000000-0005-0000-0000-0000DE720000}"/>
    <cellStyle name="Note 3 15" xfId="30012" xr:uid="{00000000-0005-0000-0000-0000DF720000}"/>
    <cellStyle name="Note 3 15 2" xfId="30013" xr:uid="{00000000-0005-0000-0000-0000E0720000}"/>
    <cellStyle name="Note 3 15 2 2" xfId="30014" xr:uid="{00000000-0005-0000-0000-0000E1720000}"/>
    <cellStyle name="Note 3 15 3" xfId="30015" xr:uid="{00000000-0005-0000-0000-0000E2720000}"/>
    <cellStyle name="Note 3 16" xfId="30016" xr:uid="{00000000-0005-0000-0000-0000E3720000}"/>
    <cellStyle name="Note 3 16 2" xfId="30017" xr:uid="{00000000-0005-0000-0000-0000E4720000}"/>
    <cellStyle name="Note 3 16 2 2" xfId="30018" xr:uid="{00000000-0005-0000-0000-0000E5720000}"/>
    <cellStyle name="Note 3 16 3" xfId="30019" xr:uid="{00000000-0005-0000-0000-0000E6720000}"/>
    <cellStyle name="Note 3 17" xfId="30020" xr:uid="{00000000-0005-0000-0000-0000E7720000}"/>
    <cellStyle name="Note 3 17 2" xfId="30021" xr:uid="{00000000-0005-0000-0000-0000E8720000}"/>
    <cellStyle name="Note 3 17 2 2" xfId="30022" xr:uid="{00000000-0005-0000-0000-0000E9720000}"/>
    <cellStyle name="Note 3 17 3" xfId="30023" xr:uid="{00000000-0005-0000-0000-0000EA720000}"/>
    <cellStyle name="Note 3 18" xfId="30024" xr:uid="{00000000-0005-0000-0000-0000EB720000}"/>
    <cellStyle name="Note 3 18 2" xfId="30025" xr:uid="{00000000-0005-0000-0000-0000EC720000}"/>
    <cellStyle name="Note 3 19" xfId="30026" xr:uid="{00000000-0005-0000-0000-0000ED720000}"/>
    <cellStyle name="Note 3 2" xfId="30027" xr:uid="{00000000-0005-0000-0000-0000EE720000}"/>
    <cellStyle name="Note 3 2 10" xfId="30028" xr:uid="{00000000-0005-0000-0000-0000EF720000}"/>
    <cellStyle name="Note 3 2 10 2" xfId="30029" xr:uid="{00000000-0005-0000-0000-0000F0720000}"/>
    <cellStyle name="Note 3 2 10 2 2" xfId="30030" xr:uid="{00000000-0005-0000-0000-0000F1720000}"/>
    <cellStyle name="Note 3 2 10 2 2 2" xfId="30031" xr:uid="{00000000-0005-0000-0000-0000F2720000}"/>
    <cellStyle name="Note 3 2 10 2 2 2 2" xfId="30032" xr:uid="{00000000-0005-0000-0000-0000F3720000}"/>
    <cellStyle name="Note 3 2 10 2 3" xfId="30033" xr:uid="{00000000-0005-0000-0000-0000F4720000}"/>
    <cellStyle name="Note 3 2 10 2 3 2" xfId="30034" xr:uid="{00000000-0005-0000-0000-0000F5720000}"/>
    <cellStyle name="Note 3 2 10 3" xfId="30035" xr:uid="{00000000-0005-0000-0000-0000F6720000}"/>
    <cellStyle name="Note 3 2 10 3 2" xfId="30036" xr:uid="{00000000-0005-0000-0000-0000F7720000}"/>
    <cellStyle name="Note 3 2 11" xfId="30037" xr:uid="{00000000-0005-0000-0000-0000F8720000}"/>
    <cellStyle name="Note 3 2 11 2" xfId="30038" xr:uid="{00000000-0005-0000-0000-0000F9720000}"/>
    <cellStyle name="Note 3 2 11 2 2" xfId="30039" xr:uid="{00000000-0005-0000-0000-0000FA720000}"/>
    <cellStyle name="Note 3 2 11 2 2 2" xfId="30040" xr:uid="{00000000-0005-0000-0000-0000FB720000}"/>
    <cellStyle name="Note 3 2 11 2 2 2 2" xfId="30041" xr:uid="{00000000-0005-0000-0000-0000FC720000}"/>
    <cellStyle name="Note 3 2 11 2 3" xfId="30042" xr:uid="{00000000-0005-0000-0000-0000FD720000}"/>
    <cellStyle name="Note 3 2 11 2 3 2" xfId="30043" xr:uid="{00000000-0005-0000-0000-0000FE720000}"/>
    <cellStyle name="Note 3 2 11 3" xfId="30044" xr:uid="{00000000-0005-0000-0000-0000FF720000}"/>
    <cellStyle name="Note 3 2 11 3 2" xfId="30045" xr:uid="{00000000-0005-0000-0000-000000730000}"/>
    <cellStyle name="Note 3 2 12" xfId="30046" xr:uid="{00000000-0005-0000-0000-000001730000}"/>
    <cellStyle name="Note 3 2 12 2" xfId="30047" xr:uid="{00000000-0005-0000-0000-000002730000}"/>
    <cellStyle name="Note 3 2 12 2 2" xfId="30048" xr:uid="{00000000-0005-0000-0000-000003730000}"/>
    <cellStyle name="Note 3 2 12 2 2 2" xfId="30049" xr:uid="{00000000-0005-0000-0000-000004730000}"/>
    <cellStyle name="Note 3 2 12 2 2 2 2" xfId="30050" xr:uid="{00000000-0005-0000-0000-000005730000}"/>
    <cellStyle name="Note 3 2 12 2 3" xfId="30051" xr:uid="{00000000-0005-0000-0000-000006730000}"/>
    <cellStyle name="Note 3 2 12 2 3 2" xfId="30052" xr:uid="{00000000-0005-0000-0000-000007730000}"/>
    <cellStyle name="Note 3 2 12 3" xfId="30053" xr:uid="{00000000-0005-0000-0000-000008730000}"/>
    <cellStyle name="Note 3 2 12 3 2" xfId="30054" xr:uid="{00000000-0005-0000-0000-000009730000}"/>
    <cellStyle name="Note 3 2 13" xfId="30055" xr:uid="{00000000-0005-0000-0000-00000A730000}"/>
    <cellStyle name="Note 3 2 13 2" xfId="30056" xr:uid="{00000000-0005-0000-0000-00000B730000}"/>
    <cellStyle name="Note 3 2 13 2 2" xfId="30057" xr:uid="{00000000-0005-0000-0000-00000C730000}"/>
    <cellStyle name="Note 3 2 13 2 2 2" xfId="30058" xr:uid="{00000000-0005-0000-0000-00000D730000}"/>
    <cellStyle name="Note 3 2 13 2 2 2 2" xfId="30059" xr:uid="{00000000-0005-0000-0000-00000E730000}"/>
    <cellStyle name="Note 3 2 13 2 3" xfId="30060" xr:uid="{00000000-0005-0000-0000-00000F730000}"/>
    <cellStyle name="Note 3 2 13 2 3 2" xfId="30061" xr:uid="{00000000-0005-0000-0000-000010730000}"/>
    <cellStyle name="Note 3 2 13 3" xfId="30062" xr:uid="{00000000-0005-0000-0000-000011730000}"/>
    <cellStyle name="Note 3 2 13 3 2" xfId="30063" xr:uid="{00000000-0005-0000-0000-000012730000}"/>
    <cellStyle name="Note 3 2 14" xfId="30064" xr:uid="{00000000-0005-0000-0000-000013730000}"/>
    <cellStyle name="Note 3 2 14 2" xfId="30065" xr:uid="{00000000-0005-0000-0000-000014730000}"/>
    <cellStyle name="Note 3 2 14 2 2" xfId="30066" xr:uid="{00000000-0005-0000-0000-000015730000}"/>
    <cellStyle name="Note 3 2 14 2 2 2" xfId="30067" xr:uid="{00000000-0005-0000-0000-000016730000}"/>
    <cellStyle name="Note 3 2 14 2 2 2 2" xfId="30068" xr:uid="{00000000-0005-0000-0000-000017730000}"/>
    <cellStyle name="Note 3 2 14 2 3" xfId="30069" xr:uid="{00000000-0005-0000-0000-000018730000}"/>
    <cellStyle name="Note 3 2 14 2 3 2" xfId="30070" xr:uid="{00000000-0005-0000-0000-000019730000}"/>
    <cellStyle name="Note 3 2 14 3" xfId="30071" xr:uid="{00000000-0005-0000-0000-00001A730000}"/>
    <cellStyle name="Note 3 2 14 3 2" xfId="30072" xr:uid="{00000000-0005-0000-0000-00001B730000}"/>
    <cellStyle name="Note 3 2 15" xfId="30073" xr:uid="{00000000-0005-0000-0000-00001C730000}"/>
    <cellStyle name="Note 3 2 15 2" xfId="30074" xr:uid="{00000000-0005-0000-0000-00001D730000}"/>
    <cellStyle name="Note 3 2 15 2 2" xfId="30075" xr:uid="{00000000-0005-0000-0000-00001E730000}"/>
    <cellStyle name="Note 3 2 15 2 2 2" xfId="30076" xr:uid="{00000000-0005-0000-0000-00001F730000}"/>
    <cellStyle name="Note 3 2 15 2 2 2 2" xfId="30077" xr:uid="{00000000-0005-0000-0000-000020730000}"/>
    <cellStyle name="Note 3 2 15 2 3" xfId="30078" xr:uid="{00000000-0005-0000-0000-000021730000}"/>
    <cellStyle name="Note 3 2 15 2 3 2" xfId="30079" xr:uid="{00000000-0005-0000-0000-000022730000}"/>
    <cellStyle name="Note 3 2 15 3" xfId="30080" xr:uid="{00000000-0005-0000-0000-000023730000}"/>
    <cellStyle name="Note 3 2 15 3 2" xfId="30081" xr:uid="{00000000-0005-0000-0000-000024730000}"/>
    <cellStyle name="Note 3 2 16" xfId="30082" xr:uid="{00000000-0005-0000-0000-000025730000}"/>
    <cellStyle name="Note 3 2 16 2" xfId="30083" xr:uid="{00000000-0005-0000-0000-000026730000}"/>
    <cellStyle name="Note 3 2 16 2 2" xfId="30084" xr:uid="{00000000-0005-0000-0000-000027730000}"/>
    <cellStyle name="Note 3 2 16 2 2 2" xfId="30085" xr:uid="{00000000-0005-0000-0000-000028730000}"/>
    <cellStyle name="Note 3 2 16 2 2 2 2" xfId="30086" xr:uid="{00000000-0005-0000-0000-000029730000}"/>
    <cellStyle name="Note 3 2 16 2 3" xfId="30087" xr:uid="{00000000-0005-0000-0000-00002A730000}"/>
    <cellStyle name="Note 3 2 16 2 3 2" xfId="30088" xr:uid="{00000000-0005-0000-0000-00002B730000}"/>
    <cellStyle name="Note 3 2 16 3" xfId="30089" xr:uid="{00000000-0005-0000-0000-00002C730000}"/>
    <cellStyle name="Note 3 2 16 3 2" xfId="30090" xr:uid="{00000000-0005-0000-0000-00002D730000}"/>
    <cellStyle name="Note 3 2 17" xfId="30091" xr:uid="{00000000-0005-0000-0000-00002E730000}"/>
    <cellStyle name="Note 3 2 17 2" xfId="30092" xr:uid="{00000000-0005-0000-0000-00002F730000}"/>
    <cellStyle name="Note 3 2 17 2 2" xfId="30093" xr:uid="{00000000-0005-0000-0000-000030730000}"/>
    <cellStyle name="Note 3 2 17 2 2 2" xfId="30094" xr:uid="{00000000-0005-0000-0000-000031730000}"/>
    <cellStyle name="Note 3 2 17 2 2 2 2" xfId="30095" xr:uid="{00000000-0005-0000-0000-000032730000}"/>
    <cellStyle name="Note 3 2 17 2 3" xfId="30096" xr:uid="{00000000-0005-0000-0000-000033730000}"/>
    <cellStyle name="Note 3 2 17 2 3 2" xfId="30097" xr:uid="{00000000-0005-0000-0000-000034730000}"/>
    <cellStyle name="Note 3 2 17 3" xfId="30098" xr:uid="{00000000-0005-0000-0000-000035730000}"/>
    <cellStyle name="Note 3 2 17 3 2" xfId="30099" xr:uid="{00000000-0005-0000-0000-000036730000}"/>
    <cellStyle name="Note 3 2 18" xfId="30100" xr:uid="{00000000-0005-0000-0000-000037730000}"/>
    <cellStyle name="Note 3 2 18 2" xfId="30101" xr:uid="{00000000-0005-0000-0000-000038730000}"/>
    <cellStyle name="Note 3 2 18 2 2" xfId="30102" xr:uid="{00000000-0005-0000-0000-000039730000}"/>
    <cellStyle name="Note 3 2 18 2 2 2" xfId="30103" xr:uid="{00000000-0005-0000-0000-00003A730000}"/>
    <cellStyle name="Note 3 2 18 2 2 2 2" xfId="30104" xr:uid="{00000000-0005-0000-0000-00003B730000}"/>
    <cellStyle name="Note 3 2 18 2 3" xfId="30105" xr:uid="{00000000-0005-0000-0000-00003C730000}"/>
    <cellStyle name="Note 3 2 18 2 3 2" xfId="30106" xr:uid="{00000000-0005-0000-0000-00003D730000}"/>
    <cellStyle name="Note 3 2 18 3" xfId="30107" xr:uid="{00000000-0005-0000-0000-00003E730000}"/>
    <cellStyle name="Note 3 2 18 3 2" xfId="30108" xr:uid="{00000000-0005-0000-0000-00003F730000}"/>
    <cellStyle name="Note 3 2 19" xfId="30109" xr:uid="{00000000-0005-0000-0000-000040730000}"/>
    <cellStyle name="Note 3 2 19 2" xfId="30110" xr:uid="{00000000-0005-0000-0000-000041730000}"/>
    <cellStyle name="Note 3 2 19 2 2" xfId="30111" xr:uid="{00000000-0005-0000-0000-000042730000}"/>
    <cellStyle name="Note 3 2 19 2 2 2" xfId="30112" xr:uid="{00000000-0005-0000-0000-000043730000}"/>
    <cellStyle name="Note 3 2 19 2 2 2 2" xfId="30113" xr:uid="{00000000-0005-0000-0000-000044730000}"/>
    <cellStyle name="Note 3 2 19 2 3" xfId="30114" xr:uid="{00000000-0005-0000-0000-000045730000}"/>
    <cellStyle name="Note 3 2 19 2 3 2" xfId="30115" xr:uid="{00000000-0005-0000-0000-000046730000}"/>
    <cellStyle name="Note 3 2 19 3" xfId="30116" xr:uid="{00000000-0005-0000-0000-000047730000}"/>
    <cellStyle name="Note 3 2 19 3 2" xfId="30117" xr:uid="{00000000-0005-0000-0000-000048730000}"/>
    <cellStyle name="Note 3 2 2" xfId="30118" xr:uid="{00000000-0005-0000-0000-000049730000}"/>
    <cellStyle name="Note 3 2 2 10" xfId="30119" xr:uid="{00000000-0005-0000-0000-00004A730000}"/>
    <cellStyle name="Note 3 2 2 2" xfId="30120" xr:uid="{00000000-0005-0000-0000-00004B730000}"/>
    <cellStyle name="Note 3 2 2 2 2" xfId="30121" xr:uid="{00000000-0005-0000-0000-00004C730000}"/>
    <cellStyle name="Note 3 2 2 2 2 2" xfId="30122" xr:uid="{00000000-0005-0000-0000-00004D730000}"/>
    <cellStyle name="Note 3 2 2 2 2 2 2" xfId="30123" xr:uid="{00000000-0005-0000-0000-00004E730000}"/>
    <cellStyle name="Note 3 2 2 2 2 3" xfId="30124" xr:uid="{00000000-0005-0000-0000-00004F730000}"/>
    <cellStyle name="Note 3 2 2 2 2 4" xfId="30125" xr:uid="{00000000-0005-0000-0000-000050730000}"/>
    <cellStyle name="Note 3 2 2 2 2 4 2" xfId="30126" xr:uid="{00000000-0005-0000-0000-000051730000}"/>
    <cellStyle name="Note 3 2 2 2 2 5" xfId="30127" xr:uid="{00000000-0005-0000-0000-000052730000}"/>
    <cellStyle name="Note 3 2 2 2 3" xfId="30128" xr:uid="{00000000-0005-0000-0000-000053730000}"/>
    <cellStyle name="Note 3 2 2 2 3 2" xfId="30129" xr:uid="{00000000-0005-0000-0000-000054730000}"/>
    <cellStyle name="Note 3 2 2 2 4" xfId="30130" xr:uid="{00000000-0005-0000-0000-000055730000}"/>
    <cellStyle name="Note 3 2 2 2 5" xfId="30131" xr:uid="{00000000-0005-0000-0000-000056730000}"/>
    <cellStyle name="Note 3 2 2 2 5 2" xfId="30132" xr:uid="{00000000-0005-0000-0000-000057730000}"/>
    <cellStyle name="Note 3 2 2 2 6" xfId="30133" xr:uid="{00000000-0005-0000-0000-000058730000}"/>
    <cellStyle name="Note 3 2 2 3" xfId="30134" xr:uid="{00000000-0005-0000-0000-000059730000}"/>
    <cellStyle name="Note 3 2 2 3 2" xfId="30135" xr:uid="{00000000-0005-0000-0000-00005A730000}"/>
    <cellStyle name="Note 3 2 2 3 2 2" xfId="30136" xr:uid="{00000000-0005-0000-0000-00005B730000}"/>
    <cellStyle name="Note 3 2 2 3 2 3" xfId="30137" xr:uid="{00000000-0005-0000-0000-00005C730000}"/>
    <cellStyle name="Note 3 2 2 3 2 3 2" xfId="30138" xr:uid="{00000000-0005-0000-0000-00005D730000}"/>
    <cellStyle name="Note 3 2 2 3 2 4" xfId="30139" xr:uid="{00000000-0005-0000-0000-00005E730000}"/>
    <cellStyle name="Note 3 2 2 3 3" xfId="30140" xr:uid="{00000000-0005-0000-0000-00005F730000}"/>
    <cellStyle name="Note 3 2 2 3 4" xfId="30141" xr:uid="{00000000-0005-0000-0000-000060730000}"/>
    <cellStyle name="Note 3 2 2 3 4 2" xfId="30142" xr:uid="{00000000-0005-0000-0000-000061730000}"/>
    <cellStyle name="Note 3 2 2 3 5" xfId="30143" xr:uid="{00000000-0005-0000-0000-000062730000}"/>
    <cellStyle name="Note 3 2 2 4" xfId="30144" xr:uid="{00000000-0005-0000-0000-000063730000}"/>
    <cellStyle name="Note 3 2 2 4 2" xfId="30145" xr:uid="{00000000-0005-0000-0000-000064730000}"/>
    <cellStyle name="Note 3 2 2 4 2 2" xfId="30146" xr:uid="{00000000-0005-0000-0000-000065730000}"/>
    <cellStyle name="Note 3 2 2 4 2 2 2" xfId="30147" xr:uid="{00000000-0005-0000-0000-000066730000}"/>
    <cellStyle name="Note 3 2 2 4 2 3" xfId="30148" xr:uid="{00000000-0005-0000-0000-000067730000}"/>
    <cellStyle name="Note 3 2 2 4 3" xfId="30149" xr:uid="{00000000-0005-0000-0000-000068730000}"/>
    <cellStyle name="Note 3 2 2 4 3 2" xfId="30150" xr:uid="{00000000-0005-0000-0000-000069730000}"/>
    <cellStyle name="Note 3 2 2 4 4" xfId="30151" xr:uid="{00000000-0005-0000-0000-00006A730000}"/>
    <cellStyle name="Note 3 2 2 5" xfId="30152" xr:uid="{00000000-0005-0000-0000-00006B730000}"/>
    <cellStyle name="Note 3 2 2 5 2" xfId="30153" xr:uid="{00000000-0005-0000-0000-00006C730000}"/>
    <cellStyle name="Note 3 2 2 5 2 2" xfId="30154" xr:uid="{00000000-0005-0000-0000-00006D730000}"/>
    <cellStyle name="Note 3 2 2 5 2 2 2" xfId="30155" xr:uid="{00000000-0005-0000-0000-00006E730000}"/>
    <cellStyle name="Note 3 2 2 5 2 3" xfId="30156" xr:uid="{00000000-0005-0000-0000-00006F730000}"/>
    <cellStyle name="Note 3 2 2 5 3" xfId="30157" xr:uid="{00000000-0005-0000-0000-000070730000}"/>
    <cellStyle name="Note 3 2 2 5 3 2" xfId="30158" xr:uid="{00000000-0005-0000-0000-000071730000}"/>
    <cellStyle name="Note 3 2 2 5 4" xfId="30159" xr:uid="{00000000-0005-0000-0000-000072730000}"/>
    <cellStyle name="Note 3 2 2 6" xfId="30160" xr:uid="{00000000-0005-0000-0000-000073730000}"/>
    <cellStyle name="Note 3 2 2 6 2" xfId="30161" xr:uid="{00000000-0005-0000-0000-000074730000}"/>
    <cellStyle name="Note 3 2 2 6 2 2" xfId="30162" xr:uid="{00000000-0005-0000-0000-000075730000}"/>
    <cellStyle name="Note 3 2 2 6 2 2 2" xfId="30163" xr:uid="{00000000-0005-0000-0000-000076730000}"/>
    <cellStyle name="Note 3 2 2 6 2 3" xfId="30164" xr:uid="{00000000-0005-0000-0000-000077730000}"/>
    <cellStyle name="Note 3 2 2 6 3" xfId="30165" xr:uid="{00000000-0005-0000-0000-000078730000}"/>
    <cellStyle name="Note 3 2 2 6 3 2" xfId="30166" xr:uid="{00000000-0005-0000-0000-000079730000}"/>
    <cellStyle name="Note 3 2 2 6 4" xfId="30167" xr:uid="{00000000-0005-0000-0000-00007A730000}"/>
    <cellStyle name="Note 3 2 2 7" xfId="30168" xr:uid="{00000000-0005-0000-0000-00007B730000}"/>
    <cellStyle name="Note 3 2 2 7 2" xfId="30169" xr:uid="{00000000-0005-0000-0000-00007C730000}"/>
    <cellStyle name="Note 3 2 2 7 2 2" xfId="30170" xr:uid="{00000000-0005-0000-0000-00007D730000}"/>
    <cellStyle name="Note 3 2 2 7 3" xfId="30171" xr:uid="{00000000-0005-0000-0000-00007E730000}"/>
    <cellStyle name="Note 3 2 2 8" xfId="30172" xr:uid="{00000000-0005-0000-0000-00007F730000}"/>
    <cellStyle name="Note 3 2 2 9" xfId="30173" xr:uid="{00000000-0005-0000-0000-000080730000}"/>
    <cellStyle name="Note 3 2 2 9 2" xfId="30174" xr:uid="{00000000-0005-0000-0000-000081730000}"/>
    <cellStyle name="Note 3 2 20" xfId="30175" xr:uid="{00000000-0005-0000-0000-000082730000}"/>
    <cellStyle name="Note 3 2 20 2" xfId="30176" xr:uid="{00000000-0005-0000-0000-000083730000}"/>
    <cellStyle name="Note 3 2 20 2 2" xfId="30177" xr:uid="{00000000-0005-0000-0000-000084730000}"/>
    <cellStyle name="Note 3 2 20 2 2 2" xfId="30178" xr:uid="{00000000-0005-0000-0000-000085730000}"/>
    <cellStyle name="Note 3 2 20 2 2 2 2" xfId="30179" xr:uid="{00000000-0005-0000-0000-000086730000}"/>
    <cellStyle name="Note 3 2 20 2 3" xfId="30180" xr:uid="{00000000-0005-0000-0000-000087730000}"/>
    <cellStyle name="Note 3 2 20 2 3 2" xfId="30181" xr:uid="{00000000-0005-0000-0000-000088730000}"/>
    <cellStyle name="Note 3 2 20 3" xfId="30182" xr:uid="{00000000-0005-0000-0000-000089730000}"/>
    <cellStyle name="Note 3 2 20 3 2" xfId="30183" xr:uid="{00000000-0005-0000-0000-00008A730000}"/>
    <cellStyle name="Note 3 2 21" xfId="30184" xr:uid="{00000000-0005-0000-0000-00008B730000}"/>
    <cellStyle name="Note 3 2 21 2" xfId="30185" xr:uid="{00000000-0005-0000-0000-00008C730000}"/>
    <cellStyle name="Note 3 2 21 2 2" xfId="30186" xr:uid="{00000000-0005-0000-0000-00008D730000}"/>
    <cellStyle name="Note 3 2 21 2 2 2" xfId="30187" xr:uid="{00000000-0005-0000-0000-00008E730000}"/>
    <cellStyle name="Note 3 2 21 3" xfId="30188" xr:uid="{00000000-0005-0000-0000-00008F730000}"/>
    <cellStyle name="Note 3 2 21 3 2" xfId="30189" xr:uid="{00000000-0005-0000-0000-000090730000}"/>
    <cellStyle name="Note 3 2 22" xfId="30190" xr:uid="{00000000-0005-0000-0000-000091730000}"/>
    <cellStyle name="Note 3 2 22 2" xfId="30191" xr:uid="{00000000-0005-0000-0000-000092730000}"/>
    <cellStyle name="Note 3 2 22 2 2" xfId="30192" xr:uid="{00000000-0005-0000-0000-000093730000}"/>
    <cellStyle name="Note 3 2 23" xfId="30193" xr:uid="{00000000-0005-0000-0000-000094730000}"/>
    <cellStyle name="Note 3 2 24" xfId="30194" xr:uid="{00000000-0005-0000-0000-000095730000}"/>
    <cellStyle name="Note 3 2 24 2" xfId="30195" xr:uid="{00000000-0005-0000-0000-000096730000}"/>
    <cellStyle name="Note 3 2 25" xfId="30196" xr:uid="{00000000-0005-0000-0000-000097730000}"/>
    <cellStyle name="Note 3 2 26" xfId="30197" xr:uid="{00000000-0005-0000-0000-000098730000}"/>
    <cellStyle name="Note 3 2 3" xfId="30198" xr:uid="{00000000-0005-0000-0000-000099730000}"/>
    <cellStyle name="Note 3 2 3 10" xfId="30199" xr:uid="{00000000-0005-0000-0000-00009A730000}"/>
    <cellStyle name="Note 3 2 3 2" xfId="30200" xr:uid="{00000000-0005-0000-0000-00009B730000}"/>
    <cellStyle name="Note 3 2 3 2 2" xfId="30201" xr:uid="{00000000-0005-0000-0000-00009C730000}"/>
    <cellStyle name="Note 3 2 3 2 2 2" xfId="30202" xr:uid="{00000000-0005-0000-0000-00009D730000}"/>
    <cellStyle name="Note 3 2 3 2 2 2 2" xfId="30203" xr:uid="{00000000-0005-0000-0000-00009E730000}"/>
    <cellStyle name="Note 3 2 3 2 2 3" xfId="30204" xr:uid="{00000000-0005-0000-0000-00009F730000}"/>
    <cellStyle name="Note 3 2 3 2 2 4" xfId="30205" xr:uid="{00000000-0005-0000-0000-0000A0730000}"/>
    <cellStyle name="Note 3 2 3 2 2 4 2" xfId="30206" xr:uid="{00000000-0005-0000-0000-0000A1730000}"/>
    <cellStyle name="Note 3 2 3 2 2 5" xfId="30207" xr:uid="{00000000-0005-0000-0000-0000A2730000}"/>
    <cellStyle name="Note 3 2 3 2 3" xfId="30208" xr:uid="{00000000-0005-0000-0000-0000A3730000}"/>
    <cellStyle name="Note 3 2 3 2 3 2" xfId="30209" xr:uid="{00000000-0005-0000-0000-0000A4730000}"/>
    <cellStyle name="Note 3 2 3 2 4" xfId="30210" xr:uid="{00000000-0005-0000-0000-0000A5730000}"/>
    <cellStyle name="Note 3 2 3 2 5" xfId="30211" xr:uid="{00000000-0005-0000-0000-0000A6730000}"/>
    <cellStyle name="Note 3 2 3 2 5 2" xfId="30212" xr:uid="{00000000-0005-0000-0000-0000A7730000}"/>
    <cellStyle name="Note 3 2 3 2 6" xfId="30213" xr:uid="{00000000-0005-0000-0000-0000A8730000}"/>
    <cellStyle name="Note 3 2 3 3" xfId="30214" xr:uid="{00000000-0005-0000-0000-0000A9730000}"/>
    <cellStyle name="Note 3 2 3 3 2" xfId="30215" xr:uid="{00000000-0005-0000-0000-0000AA730000}"/>
    <cellStyle name="Note 3 2 3 3 2 2" xfId="30216" xr:uid="{00000000-0005-0000-0000-0000AB730000}"/>
    <cellStyle name="Note 3 2 3 3 2 3" xfId="30217" xr:uid="{00000000-0005-0000-0000-0000AC730000}"/>
    <cellStyle name="Note 3 2 3 3 2 3 2" xfId="30218" xr:uid="{00000000-0005-0000-0000-0000AD730000}"/>
    <cellStyle name="Note 3 2 3 3 2 4" xfId="30219" xr:uid="{00000000-0005-0000-0000-0000AE730000}"/>
    <cellStyle name="Note 3 2 3 3 3" xfId="30220" xr:uid="{00000000-0005-0000-0000-0000AF730000}"/>
    <cellStyle name="Note 3 2 3 3 4" xfId="30221" xr:uid="{00000000-0005-0000-0000-0000B0730000}"/>
    <cellStyle name="Note 3 2 3 3 4 2" xfId="30222" xr:uid="{00000000-0005-0000-0000-0000B1730000}"/>
    <cellStyle name="Note 3 2 3 3 5" xfId="30223" xr:uid="{00000000-0005-0000-0000-0000B2730000}"/>
    <cellStyle name="Note 3 2 3 4" xfId="30224" xr:uid="{00000000-0005-0000-0000-0000B3730000}"/>
    <cellStyle name="Note 3 2 3 4 2" xfId="30225" xr:uid="{00000000-0005-0000-0000-0000B4730000}"/>
    <cellStyle name="Note 3 2 3 4 2 2" xfId="30226" xr:uid="{00000000-0005-0000-0000-0000B5730000}"/>
    <cellStyle name="Note 3 2 3 4 2 2 2" xfId="30227" xr:uid="{00000000-0005-0000-0000-0000B6730000}"/>
    <cellStyle name="Note 3 2 3 4 2 3" xfId="30228" xr:uid="{00000000-0005-0000-0000-0000B7730000}"/>
    <cellStyle name="Note 3 2 3 4 3" xfId="30229" xr:uid="{00000000-0005-0000-0000-0000B8730000}"/>
    <cellStyle name="Note 3 2 3 4 3 2" xfId="30230" xr:uid="{00000000-0005-0000-0000-0000B9730000}"/>
    <cellStyle name="Note 3 2 3 4 4" xfId="30231" xr:uid="{00000000-0005-0000-0000-0000BA730000}"/>
    <cellStyle name="Note 3 2 3 5" xfId="30232" xr:uid="{00000000-0005-0000-0000-0000BB730000}"/>
    <cellStyle name="Note 3 2 3 5 2" xfId="30233" xr:uid="{00000000-0005-0000-0000-0000BC730000}"/>
    <cellStyle name="Note 3 2 3 5 2 2" xfId="30234" xr:uid="{00000000-0005-0000-0000-0000BD730000}"/>
    <cellStyle name="Note 3 2 3 5 2 2 2" xfId="30235" xr:uid="{00000000-0005-0000-0000-0000BE730000}"/>
    <cellStyle name="Note 3 2 3 5 2 3" xfId="30236" xr:uid="{00000000-0005-0000-0000-0000BF730000}"/>
    <cellStyle name="Note 3 2 3 5 3" xfId="30237" xr:uid="{00000000-0005-0000-0000-0000C0730000}"/>
    <cellStyle name="Note 3 2 3 5 3 2" xfId="30238" xr:uid="{00000000-0005-0000-0000-0000C1730000}"/>
    <cellStyle name="Note 3 2 3 5 4" xfId="30239" xr:uid="{00000000-0005-0000-0000-0000C2730000}"/>
    <cellStyle name="Note 3 2 3 6" xfId="30240" xr:uid="{00000000-0005-0000-0000-0000C3730000}"/>
    <cellStyle name="Note 3 2 3 6 2" xfId="30241" xr:uid="{00000000-0005-0000-0000-0000C4730000}"/>
    <cellStyle name="Note 3 2 3 6 2 2" xfId="30242" xr:uid="{00000000-0005-0000-0000-0000C5730000}"/>
    <cellStyle name="Note 3 2 3 6 2 2 2" xfId="30243" xr:uid="{00000000-0005-0000-0000-0000C6730000}"/>
    <cellStyle name="Note 3 2 3 6 2 3" xfId="30244" xr:uid="{00000000-0005-0000-0000-0000C7730000}"/>
    <cellStyle name="Note 3 2 3 6 3" xfId="30245" xr:uid="{00000000-0005-0000-0000-0000C8730000}"/>
    <cellStyle name="Note 3 2 3 6 3 2" xfId="30246" xr:uid="{00000000-0005-0000-0000-0000C9730000}"/>
    <cellStyle name="Note 3 2 3 6 4" xfId="30247" xr:uid="{00000000-0005-0000-0000-0000CA730000}"/>
    <cellStyle name="Note 3 2 3 7" xfId="30248" xr:uid="{00000000-0005-0000-0000-0000CB730000}"/>
    <cellStyle name="Note 3 2 3 7 2" xfId="30249" xr:uid="{00000000-0005-0000-0000-0000CC730000}"/>
    <cellStyle name="Note 3 2 3 7 2 2" xfId="30250" xr:uid="{00000000-0005-0000-0000-0000CD730000}"/>
    <cellStyle name="Note 3 2 3 7 3" xfId="30251" xr:uid="{00000000-0005-0000-0000-0000CE730000}"/>
    <cellStyle name="Note 3 2 3 8" xfId="30252" xr:uid="{00000000-0005-0000-0000-0000CF730000}"/>
    <cellStyle name="Note 3 2 3 9" xfId="30253" xr:uid="{00000000-0005-0000-0000-0000D0730000}"/>
    <cellStyle name="Note 3 2 3 9 2" xfId="30254" xr:uid="{00000000-0005-0000-0000-0000D1730000}"/>
    <cellStyle name="Note 3 2 4" xfId="30255" xr:uid="{00000000-0005-0000-0000-0000D2730000}"/>
    <cellStyle name="Note 3 2 4 2" xfId="30256" xr:uid="{00000000-0005-0000-0000-0000D3730000}"/>
    <cellStyle name="Note 3 2 4 2 2" xfId="30257" xr:uid="{00000000-0005-0000-0000-0000D4730000}"/>
    <cellStyle name="Note 3 2 4 2 2 2" xfId="30258" xr:uid="{00000000-0005-0000-0000-0000D5730000}"/>
    <cellStyle name="Note 3 2 4 2 2 2 2" xfId="30259" xr:uid="{00000000-0005-0000-0000-0000D6730000}"/>
    <cellStyle name="Note 3 2 4 2 3" xfId="30260" xr:uid="{00000000-0005-0000-0000-0000D7730000}"/>
    <cellStyle name="Note 3 2 4 2 3 2" xfId="30261" xr:uid="{00000000-0005-0000-0000-0000D8730000}"/>
    <cellStyle name="Note 3 2 4 2 4" xfId="30262" xr:uid="{00000000-0005-0000-0000-0000D9730000}"/>
    <cellStyle name="Note 3 2 4 2 5" xfId="30263" xr:uid="{00000000-0005-0000-0000-0000DA730000}"/>
    <cellStyle name="Note 3 2 4 2 5 2" xfId="30264" xr:uid="{00000000-0005-0000-0000-0000DB730000}"/>
    <cellStyle name="Note 3 2 4 2 6" xfId="30265" xr:uid="{00000000-0005-0000-0000-0000DC730000}"/>
    <cellStyle name="Note 3 2 4 3" xfId="30266" xr:uid="{00000000-0005-0000-0000-0000DD730000}"/>
    <cellStyle name="Note 3 2 4 3 2" xfId="30267" xr:uid="{00000000-0005-0000-0000-0000DE730000}"/>
    <cellStyle name="Note 3 2 4 4" xfId="30268" xr:uid="{00000000-0005-0000-0000-0000DF730000}"/>
    <cellStyle name="Note 3 2 4 5" xfId="30269" xr:uid="{00000000-0005-0000-0000-0000E0730000}"/>
    <cellStyle name="Note 3 2 4 5 2" xfId="30270" xr:uid="{00000000-0005-0000-0000-0000E1730000}"/>
    <cellStyle name="Note 3 2 4 6" xfId="30271" xr:uid="{00000000-0005-0000-0000-0000E2730000}"/>
    <cellStyle name="Note 3 2 5" xfId="30272" xr:uid="{00000000-0005-0000-0000-0000E3730000}"/>
    <cellStyle name="Note 3 2 5 2" xfId="30273" xr:uid="{00000000-0005-0000-0000-0000E4730000}"/>
    <cellStyle name="Note 3 2 5 2 2" xfId="30274" xr:uid="{00000000-0005-0000-0000-0000E5730000}"/>
    <cellStyle name="Note 3 2 5 2 2 2" xfId="30275" xr:uid="{00000000-0005-0000-0000-0000E6730000}"/>
    <cellStyle name="Note 3 2 5 2 2 2 2" xfId="30276" xr:uid="{00000000-0005-0000-0000-0000E7730000}"/>
    <cellStyle name="Note 3 2 5 2 3" xfId="30277" xr:uid="{00000000-0005-0000-0000-0000E8730000}"/>
    <cellStyle name="Note 3 2 5 2 3 2" xfId="30278" xr:uid="{00000000-0005-0000-0000-0000E9730000}"/>
    <cellStyle name="Note 3 2 5 2 4" xfId="30279" xr:uid="{00000000-0005-0000-0000-0000EA730000}"/>
    <cellStyle name="Note 3 2 5 2 5" xfId="30280" xr:uid="{00000000-0005-0000-0000-0000EB730000}"/>
    <cellStyle name="Note 3 2 5 2 5 2" xfId="30281" xr:uid="{00000000-0005-0000-0000-0000EC730000}"/>
    <cellStyle name="Note 3 2 5 2 6" xfId="30282" xr:uid="{00000000-0005-0000-0000-0000ED730000}"/>
    <cellStyle name="Note 3 2 5 3" xfId="30283" xr:uid="{00000000-0005-0000-0000-0000EE730000}"/>
    <cellStyle name="Note 3 2 5 3 2" xfId="30284" xr:uid="{00000000-0005-0000-0000-0000EF730000}"/>
    <cellStyle name="Note 3 2 5 4" xfId="30285" xr:uid="{00000000-0005-0000-0000-0000F0730000}"/>
    <cellStyle name="Note 3 2 5 5" xfId="30286" xr:uid="{00000000-0005-0000-0000-0000F1730000}"/>
    <cellStyle name="Note 3 2 5 5 2" xfId="30287" xr:uid="{00000000-0005-0000-0000-0000F2730000}"/>
    <cellStyle name="Note 3 2 5 6" xfId="30288" xr:uid="{00000000-0005-0000-0000-0000F3730000}"/>
    <cellStyle name="Note 3 2 6" xfId="30289" xr:uid="{00000000-0005-0000-0000-0000F4730000}"/>
    <cellStyle name="Note 3 2 6 2" xfId="30290" xr:uid="{00000000-0005-0000-0000-0000F5730000}"/>
    <cellStyle name="Note 3 2 6 2 2" xfId="30291" xr:uid="{00000000-0005-0000-0000-0000F6730000}"/>
    <cellStyle name="Note 3 2 6 2 2 2" xfId="30292" xr:uid="{00000000-0005-0000-0000-0000F7730000}"/>
    <cellStyle name="Note 3 2 6 2 2 2 2" xfId="30293" xr:uid="{00000000-0005-0000-0000-0000F8730000}"/>
    <cellStyle name="Note 3 2 6 2 3" xfId="30294" xr:uid="{00000000-0005-0000-0000-0000F9730000}"/>
    <cellStyle name="Note 3 2 6 2 3 2" xfId="30295" xr:uid="{00000000-0005-0000-0000-0000FA730000}"/>
    <cellStyle name="Note 3 2 6 2 4" xfId="30296" xr:uid="{00000000-0005-0000-0000-0000FB730000}"/>
    <cellStyle name="Note 3 2 6 2 5" xfId="30297" xr:uid="{00000000-0005-0000-0000-0000FC730000}"/>
    <cellStyle name="Note 3 2 6 2 5 2" xfId="30298" xr:uid="{00000000-0005-0000-0000-0000FD730000}"/>
    <cellStyle name="Note 3 2 6 2 6" xfId="30299" xr:uid="{00000000-0005-0000-0000-0000FE730000}"/>
    <cellStyle name="Note 3 2 6 3" xfId="30300" xr:uid="{00000000-0005-0000-0000-0000FF730000}"/>
    <cellStyle name="Note 3 2 6 3 2" xfId="30301" xr:uid="{00000000-0005-0000-0000-000000740000}"/>
    <cellStyle name="Note 3 2 6 4" xfId="30302" xr:uid="{00000000-0005-0000-0000-000001740000}"/>
    <cellStyle name="Note 3 2 6 5" xfId="30303" xr:uid="{00000000-0005-0000-0000-000002740000}"/>
    <cellStyle name="Note 3 2 6 5 2" xfId="30304" xr:uid="{00000000-0005-0000-0000-000003740000}"/>
    <cellStyle name="Note 3 2 6 6" xfId="30305" xr:uid="{00000000-0005-0000-0000-000004740000}"/>
    <cellStyle name="Note 3 2 7" xfId="30306" xr:uid="{00000000-0005-0000-0000-000005740000}"/>
    <cellStyle name="Note 3 2 7 2" xfId="30307" xr:uid="{00000000-0005-0000-0000-000006740000}"/>
    <cellStyle name="Note 3 2 7 2 2" xfId="30308" xr:uid="{00000000-0005-0000-0000-000007740000}"/>
    <cellStyle name="Note 3 2 7 2 2 2" xfId="30309" xr:uid="{00000000-0005-0000-0000-000008740000}"/>
    <cellStyle name="Note 3 2 7 2 2 2 2" xfId="30310" xr:uid="{00000000-0005-0000-0000-000009740000}"/>
    <cellStyle name="Note 3 2 7 2 3" xfId="30311" xr:uid="{00000000-0005-0000-0000-00000A740000}"/>
    <cellStyle name="Note 3 2 7 2 3 2" xfId="30312" xr:uid="{00000000-0005-0000-0000-00000B740000}"/>
    <cellStyle name="Note 3 2 7 2 4" xfId="30313" xr:uid="{00000000-0005-0000-0000-00000C740000}"/>
    <cellStyle name="Note 3 2 7 2 5" xfId="30314" xr:uid="{00000000-0005-0000-0000-00000D740000}"/>
    <cellStyle name="Note 3 2 7 2 5 2" xfId="30315" xr:uid="{00000000-0005-0000-0000-00000E740000}"/>
    <cellStyle name="Note 3 2 7 2 6" xfId="30316" xr:uid="{00000000-0005-0000-0000-00000F740000}"/>
    <cellStyle name="Note 3 2 7 3" xfId="30317" xr:uid="{00000000-0005-0000-0000-000010740000}"/>
    <cellStyle name="Note 3 2 7 3 2" xfId="30318" xr:uid="{00000000-0005-0000-0000-000011740000}"/>
    <cellStyle name="Note 3 2 7 4" xfId="30319" xr:uid="{00000000-0005-0000-0000-000012740000}"/>
    <cellStyle name="Note 3 2 7 5" xfId="30320" xr:uid="{00000000-0005-0000-0000-000013740000}"/>
    <cellStyle name="Note 3 2 7 5 2" xfId="30321" xr:uid="{00000000-0005-0000-0000-000014740000}"/>
    <cellStyle name="Note 3 2 7 6" xfId="30322" xr:uid="{00000000-0005-0000-0000-000015740000}"/>
    <cellStyle name="Note 3 2 8" xfId="30323" xr:uid="{00000000-0005-0000-0000-000016740000}"/>
    <cellStyle name="Note 3 2 8 2" xfId="30324" xr:uid="{00000000-0005-0000-0000-000017740000}"/>
    <cellStyle name="Note 3 2 8 2 2" xfId="30325" xr:uid="{00000000-0005-0000-0000-000018740000}"/>
    <cellStyle name="Note 3 2 8 2 2 2" xfId="30326" xr:uid="{00000000-0005-0000-0000-000019740000}"/>
    <cellStyle name="Note 3 2 8 2 2 2 2" xfId="30327" xr:uid="{00000000-0005-0000-0000-00001A740000}"/>
    <cellStyle name="Note 3 2 8 2 3" xfId="30328" xr:uid="{00000000-0005-0000-0000-00001B740000}"/>
    <cellStyle name="Note 3 2 8 2 3 2" xfId="30329" xr:uid="{00000000-0005-0000-0000-00001C740000}"/>
    <cellStyle name="Note 3 2 8 2 4" xfId="30330" xr:uid="{00000000-0005-0000-0000-00001D740000}"/>
    <cellStyle name="Note 3 2 8 2 5" xfId="30331" xr:uid="{00000000-0005-0000-0000-00001E740000}"/>
    <cellStyle name="Note 3 2 8 2 5 2" xfId="30332" xr:uid="{00000000-0005-0000-0000-00001F740000}"/>
    <cellStyle name="Note 3 2 8 2 6" xfId="30333" xr:uid="{00000000-0005-0000-0000-000020740000}"/>
    <cellStyle name="Note 3 2 8 3" xfId="30334" xr:uid="{00000000-0005-0000-0000-000021740000}"/>
    <cellStyle name="Note 3 2 8 3 2" xfId="30335" xr:uid="{00000000-0005-0000-0000-000022740000}"/>
    <cellStyle name="Note 3 2 8 4" xfId="30336" xr:uid="{00000000-0005-0000-0000-000023740000}"/>
    <cellStyle name="Note 3 2 8 5" xfId="30337" xr:uid="{00000000-0005-0000-0000-000024740000}"/>
    <cellStyle name="Note 3 2 8 5 2" xfId="30338" xr:uid="{00000000-0005-0000-0000-000025740000}"/>
    <cellStyle name="Note 3 2 8 6" xfId="30339" xr:uid="{00000000-0005-0000-0000-000026740000}"/>
    <cellStyle name="Note 3 2 9" xfId="30340" xr:uid="{00000000-0005-0000-0000-000027740000}"/>
    <cellStyle name="Note 3 2 9 2" xfId="30341" xr:uid="{00000000-0005-0000-0000-000028740000}"/>
    <cellStyle name="Note 3 2 9 2 2" xfId="30342" xr:uid="{00000000-0005-0000-0000-000029740000}"/>
    <cellStyle name="Note 3 2 9 2 2 2" xfId="30343" xr:uid="{00000000-0005-0000-0000-00002A740000}"/>
    <cellStyle name="Note 3 2 9 2 2 2 2" xfId="30344" xr:uid="{00000000-0005-0000-0000-00002B740000}"/>
    <cellStyle name="Note 3 2 9 2 3" xfId="30345" xr:uid="{00000000-0005-0000-0000-00002C740000}"/>
    <cellStyle name="Note 3 2 9 2 3 2" xfId="30346" xr:uid="{00000000-0005-0000-0000-00002D740000}"/>
    <cellStyle name="Note 3 2 9 3" xfId="30347" xr:uid="{00000000-0005-0000-0000-00002E740000}"/>
    <cellStyle name="Note 3 2 9 3 2" xfId="30348" xr:uid="{00000000-0005-0000-0000-00002F740000}"/>
    <cellStyle name="Note 3 2 9 4" xfId="30349" xr:uid="{00000000-0005-0000-0000-000030740000}"/>
    <cellStyle name="Note 3 2 9 5" xfId="30350" xr:uid="{00000000-0005-0000-0000-000031740000}"/>
    <cellStyle name="Note 3 2 9 5 2" xfId="30351" xr:uid="{00000000-0005-0000-0000-000032740000}"/>
    <cellStyle name="Note 3 2 9 6" xfId="30352" xr:uid="{00000000-0005-0000-0000-000033740000}"/>
    <cellStyle name="Note 3 20" xfId="30353" xr:uid="{00000000-0005-0000-0000-000034740000}"/>
    <cellStyle name="Note 3 3" xfId="30354" xr:uid="{00000000-0005-0000-0000-000035740000}"/>
    <cellStyle name="Note 3 3 10" xfId="30355" xr:uid="{00000000-0005-0000-0000-000036740000}"/>
    <cellStyle name="Note 3 3 2" xfId="30356" xr:uid="{00000000-0005-0000-0000-000037740000}"/>
    <cellStyle name="Note 3 3 2 2" xfId="30357" xr:uid="{00000000-0005-0000-0000-000038740000}"/>
    <cellStyle name="Note 3 3 2 2 2" xfId="30358" xr:uid="{00000000-0005-0000-0000-000039740000}"/>
    <cellStyle name="Note 3 3 2 2 3" xfId="30359" xr:uid="{00000000-0005-0000-0000-00003A740000}"/>
    <cellStyle name="Note 3 3 2 2 4" xfId="30360" xr:uid="{00000000-0005-0000-0000-00003B740000}"/>
    <cellStyle name="Note 3 3 2 2 4 2" xfId="30361" xr:uid="{00000000-0005-0000-0000-00003C740000}"/>
    <cellStyle name="Note 3 3 2 2 5" xfId="30362" xr:uid="{00000000-0005-0000-0000-00003D740000}"/>
    <cellStyle name="Note 3 3 2 3" xfId="30363" xr:uid="{00000000-0005-0000-0000-00003E740000}"/>
    <cellStyle name="Note 3 3 2 4" xfId="30364" xr:uid="{00000000-0005-0000-0000-00003F740000}"/>
    <cellStyle name="Note 3 3 2 4 2" xfId="30365" xr:uid="{00000000-0005-0000-0000-000040740000}"/>
    <cellStyle name="Note 3 3 2 5" xfId="30366" xr:uid="{00000000-0005-0000-0000-000041740000}"/>
    <cellStyle name="Note 3 3 3" xfId="30367" xr:uid="{00000000-0005-0000-0000-000042740000}"/>
    <cellStyle name="Note 3 3 3 2" xfId="30368" xr:uid="{00000000-0005-0000-0000-000043740000}"/>
    <cellStyle name="Note 3 3 3 2 2" xfId="30369" xr:uid="{00000000-0005-0000-0000-000044740000}"/>
    <cellStyle name="Note 3 3 3 2 3" xfId="30370" xr:uid="{00000000-0005-0000-0000-000045740000}"/>
    <cellStyle name="Note 3 3 3 2 3 2" xfId="30371" xr:uid="{00000000-0005-0000-0000-000046740000}"/>
    <cellStyle name="Note 3 3 3 2 4" xfId="30372" xr:uid="{00000000-0005-0000-0000-000047740000}"/>
    <cellStyle name="Note 3 3 3 3" xfId="30373" xr:uid="{00000000-0005-0000-0000-000048740000}"/>
    <cellStyle name="Note 3 3 3 4" xfId="30374" xr:uid="{00000000-0005-0000-0000-000049740000}"/>
    <cellStyle name="Note 3 3 3 4 2" xfId="30375" xr:uid="{00000000-0005-0000-0000-00004A740000}"/>
    <cellStyle name="Note 3 3 3 5" xfId="30376" xr:uid="{00000000-0005-0000-0000-00004B740000}"/>
    <cellStyle name="Note 3 3 4" xfId="30377" xr:uid="{00000000-0005-0000-0000-00004C740000}"/>
    <cellStyle name="Note 3 3 4 2" xfId="30378" xr:uid="{00000000-0005-0000-0000-00004D740000}"/>
    <cellStyle name="Note 3 3 4 2 2" xfId="30379" xr:uid="{00000000-0005-0000-0000-00004E740000}"/>
    <cellStyle name="Note 3 3 4 2 2 2" xfId="30380" xr:uid="{00000000-0005-0000-0000-00004F740000}"/>
    <cellStyle name="Note 3 3 4 2 3" xfId="30381" xr:uid="{00000000-0005-0000-0000-000050740000}"/>
    <cellStyle name="Note 3 3 4 3" xfId="30382" xr:uid="{00000000-0005-0000-0000-000051740000}"/>
    <cellStyle name="Note 3 3 4 3 2" xfId="30383" xr:uid="{00000000-0005-0000-0000-000052740000}"/>
    <cellStyle name="Note 3 3 4 4" xfId="30384" xr:uid="{00000000-0005-0000-0000-000053740000}"/>
    <cellStyle name="Note 3 3 5" xfId="30385" xr:uid="{00000000-0005-0000-0000-000054740000}"/>
    <cellStyle name="Note 3 3 5 2" xfId="30386" xr:uid="{00000000-0005-0000-0000-000055740000}"/>
    <cellStyle name="Note 3 3 5 2 2" xfId="30387" xr:uid="{00000000-0005-0000-0000-000056740000}"/>
    <cellStyle name="Note 3 3 5 2 2 2" xfId="30388" xr:uid="{00000000-0005-0000-0000-000057740000}"/>
    <cellStyle name="Note 3 3 5 2 3" xfId="30389" xr:uid="{00000000-0005-0000-0000-000058740000}"/>
    <cellStyle name="Note 3 3 5 3" xfId="30390" xr:uid="{00000000-0005-0000-0000-000059740000}"/>
    <cellStyle name="Note 3 3 5 3 2" xfId="30391" xr:uid="{00000000-0005-0000-0000-00005A740000}"/>
    <cellStyle name="Note 3 3 5 4" xfId="30392" xr:uid="{00000000-0005-0000-0000-00005B740000}"/>
    <cellStyle name="Note 3 3 6" xfId="30393" xr:uid="{00000000-0005-0000-0000-00005C740000}"/>
    <cellStyle name="Note 3 3 6 2" xfId="30394" xr:uid="{00000000-0005-0000-0000-00005D740000}"/>
    <cellStyle name="Note 3 3 6 2 2" xfId="30395" xr:uid="{00000000-0005-0000-0000-00005E740000}"/>
    <cellStyle name="Note 3 3 6 2 2 2" xfId="30396" xr:uid="{00000000-0005-0000-0000-00005F740000}"/>
    <cellStyle name="Note 3 3 6 2 3" xfId="30397" xr:uid="{00000000-0005-0000-0000-000060740000}"/>
    <cellStyle name="Note 3 3 6 3" xfId="30398" xr:uid="{00000000-0005-0000-0000-000061740000}"/>
    <cellStyle name="Note 3 3 6 3 2" xfId="30399" xr:uid="{00000000-0005-0000-0000-000062740000}"/>
    <cellStyle name="Note 3 3 6 4" xfId="30400" xr:uid="{00000000-0005-0000-0000-000063740000}"/>
    <cellStyle name="Note 3 3 7" xfId="30401" xr:uid="{00000000-0005-0000-0000-000064740000}"/>
    <cellStyle name="Note 3 3 7 2" xfId="30402" xr:uid="{00000000-0005-0000-0000-000065740000}"/>
    <cellStyle name="Note 3 3 7 2 2" xfId="30403" xr:uid="{00000000-0005-0000-0000-000066740000}"/>
    <cellStyle name="Note 3 3 7 3" xfId="30404" xr:uid="{00000000-0005-0000-0000-000067740000}"/>
    <cellStyle name="Note 3 3 8" xfId="30405" xr:uid="{00000000-0005-0000-0000-000068740000}"/>
    <cellStyle name="Note 3 3 9" xfId="30406" xr:uid="{00000000-0005-0000-0000-000069740000}"/>
    <cellStyle name="Note 3 3 9 2" xfId="30407" xr:uid="{00000000-0005-0000-0000-00006A740000}"/>
    <cellStyle name="Note 3 4" xfId="30408" xr:uid="{00000000-0005-0000-0000-00006B740000}"/>
    <cellStyle name="Note 3 4 10" xfId="30409" xr:uid="{00000000-0005-0000-0000-00006C740000}"/>
    <cellStyle name="Note 3 4 10 2" xfId="30410" xr:uid="{00000000-0005-0000-0000-00006D740000}"/>
    <cellStyle name="Note 3 4 10 2 2" xfId="30411" xr:uid="{00000000-0005-0000-0000-00006E740000}"/>
    <cellStyle name="Note 3 4 10 3" xfId="30412" xr:uid="{00000000-0005-0000-0000-00006F740000}"/>
    <cellStyle name="Note 3 4 11" xfId="30413" xr:uid="{00000000-0005-0000-0000-000070740000}"/>
    <cellStyle name="Note 3 4 11 2" xfId="30414" xr:uid="{00000000-0005-0000-0000-000071740000}"/>
    <cellStyle name="Note 3 4 11 2 2" xfId="30415" xr:uid="{00000000-0005-0000-0000-000072740000}"/>
    <cellStyle name="Note 3 4 11 3" xfId="30416" xr:uid="{00000000-0005-0000-0000-000073740000}"/>
    <cellStyle name="Note 3 4 12" xfId="30417" xr:uid="{00000000-0005-0000-0000-000074740000}"/>
    <cellStyle name="Note 3 4 12 2" xfId="30418" xr:uid="{00000000-0005-0000-0000-000075740000}"/>
    <cellStyle name="Note 3 4 12 2 2" xfId="30419" xr:uid="{00000000-0005-0000-0000-000076740000}"/>
    <cellStyle name="Note 3 4 12 3" xfId="30420" xr:uid="{00000000-0005-0000-0000-000077740000}"/>
    <cellStyle name="Note 3 4 13" xfId="30421" xr:uid="{00000000-0005-0000-0000-000078740000}"/>
    <cellStyle name="Note 3 4 13 2" xfId="30422" xr:uid="{00000000-0005-0000-0000-000079740000}"/>
    <cellStyle name="Note 3 4 13 2 2" xfId="30423" xr:uid="{00000000-0005-0000-0000-00007A740000}"/>
    <cellStyle name="Note 3 4 13 3" xfId="30424" xr:uid="{00000000-0005-0000-0000-00007B740000}"/>
    <cellStyle name="Note 3 4 14" xfId="30425" xr:uid="{00000000-0005-0000-0000-00007C740000}"/>
    <cellStyle name="Note 3 4 14 2" xfId="30426" xr:uid="{00000000-0005-0000-0000-00007D740000}"/>
    <cellStyle name="Note 3 4 14 2 2" xfId="30427" xr:uid="{00000000-0005-0000-0000-00007E740000}"/>
    <cellStyle name="Note 3 4 14 3" xfId="30428" xr:uid="{00000000-0005-0000-0000-00007F740000}"/>
    <cellStyle name="Note 3 4 15" xfId="30429" xr:uid="{00000000-0005-0000-0000-000080740000}"/>
    <cellStyle name="Note 3 4 15 2" xfId="30430" xr:uid="{00000000-0005-0000-0000-000081740000}"/>
    <cellStyle name="Note 3 4 15 2 2" xfId="30431" xr:uid="{00000000-0005-0000-0000-000082740000}"/>
    <cellStyle name="Note 3 4 15 3" xfId="30432" xr:uid="{00000000-0005-0000-0000-000083740000}"/>
    <cellStyle name="Note 3 4 16" xfId="30433" xr:uid="{00000000-0005-0000-0000-000084740000}"/>
    <cellStyle name="Note 3 4 16 2" xfId="30434" xr:uid="{00000000-0005-0000-0000-000085740000}"/>
    <cellStyle name="Note 3 4 17" xfId="30435" xr:uid="{00000000-0005-0000-0000-000086740000}"/>
    <cellStyle name="Note 3 4 2" xfId="30436" xr:uid="{00000000-0005-0000-0000-000087740000}"/>
    <cellStyle name="Note 3 4 2 2" xfId="30437" xr:uid="{00000000-0005-0000-0000-000088740000}"/>
    <cellStyle name="Note 3 4 2 2 2" xfId="30438" xr:uid="{00000000-0005-0000-0000-000089740000}"/>
    <cellStyle name="Note 3 4 2 2 2 2" xfId="30439" xr:uid="{00000000-0005-0000-0000-00008A740000}"/>
    <cellStyle name="Note 3 4 2 2 3" xfId="30440" xr:uid="{00000000-0005-0000-0000-00008B740000}"/>
    <cellStyle name="Note 3 4 2 3" xfId="30441" xr:uid="{00000000-0005-0000-0000-00008C740000}"/>
    <cellStyle name="Note 3 4 2 3 2" xfId="30442" xr:uid="{00000000-0005-0000-0000-00008D740000}"/>
    <cellStyle name="Note 3 4 2 4" xfId="30443" xr:uid="{00000000-0005-0000-0000-00008E740000}"/>
    <cellStyle name="Note 3 4 3" xfId="30444" xr:uid="{00000000-0005-0000-0000-00008F740000}"/>
    <cellStyle name="Note 3 4 3 2" xfId="30445" xr:uid="{00000000-0005-0000-0000-000090740000}"/>
    <cellStyle name="Note 3 4 3 2 2" xfId="30446" xr:uid="{00000000-0005-0000-0000-000091740000}"/>
    <cellStyle name="Note 3 4 3 2 2 2" xfId="30447" xr:uid="{00000000-0005-0000-0000-000092740000}"/>
    <cellStyle name="Note 3 4 3 2 3" xfId="30448" xr:uid="{00000000-0005-0000-0000-000093740000}"/>
    <cellStyle name="Note 3 4 3 3" xfId="30449" xr:uid="{00000000-0005-0000-0000-000094740000}"/>
    <cellStyle name="Note 3 4 3 3 2" xfId="30450" xr:uid="{00000000-0005-0000-0000-000095740000}"/>
    <cellStyle name="Note 3 4 3 4" xfId="30451" xr:uid="{00000000-0005-0000-0000-000096740000}"/>
    <cellStyle name="Note 3 4 4" xfId="30452" xr:uid="{00000000-0005-0000-0000-000097740000}"/>
    <cellStyle name="Note 3 4 4 2" xfId="30453" xr:uid="{00000000-0005-0000-0000-000098740000}"/>
    <cellStyle name="Note 3 4 4 2 2" xfId="30454" xr:uid="{00000000-0005-0000-0000-000099740000}"/>
    <cellStyle name="Note 3 4 4 2 2 2" xfId="30455" xr:uid="{00000000-0005-0000-0000-00009A740000}"/>
    <cellStyle name="Note 3 4 4 2 3" xfId="30456" xr:uid="{00000000-0005-0000-0000-00009B740000}"/>
    <cellStyle name="Note 3 4 4 3" xfId="30457" xr:uid="{00000000-0005-0000-0000-00009C740000}"/>
    <cellStyle name="Note 3 4 4 3 2" xfId="30458" xr:uid="{00000000-0005-0000-0000-00009D740000}"/>
    <cellStyle name="Note 3 4 4 4" xfId="30459" xr:uid="{00000000-0005-0000-0000-00009E740000}"/>
    <cellStyle name="Note 3 4 5" xfId="30460" xr:uid="{00000000-0005-0000-0000-00009F740000}"/>
    <cellStyle name="Note 3 4 5 2" xfId="30461" xr:uid="{00000000-0005-0000-0000-0000A0740000}"/>
    <cellStyle name="Note 3 4 5 2 2" xfId="30462" xr:uid="{00000000-0005-0000-0000-0000A1740000}"/>
    <cellStyle name="Note 3 4 5 2 2 2" xfId="30463" xr:uid="{00000000-0005-0000-0000-0000A2740000}"/>
    <cellStyle name="Note 3 4 5 2 3" xfId="30464" xr:uid="{00000000-0005-0000-0000-0000A3740000}"/>
    <cellStyle name="Note 3 4 5 3" xfId="30465" xr:uid="{00000000-0005-0000-0000-0000A4740000}"/>
    <cellStyle name="Note 3 4 5 3 2" xfId="30466" xr:uid="{00000000-0005-0000-0000-0000A5740000}"/>
    <cellStyle name="Note 3 4 5 4" xfId="30467" xr:uid="{00000000-0005-0000-0000-0000A6740000}"/>
    <cellStyle name="Note 3 4 6" xfId="30468" xr:uid="{00000000-0005-0000-0000-0000A7740000}"/>
    <cellStyle name="Note 3 4 6 2" xfId="30469" xr:uid="{00000000-0005-0000-0000-0000A8740000}"/>
    <cellStyle name="Note 3 4 6 2 2" xfId="30470" xr:uid="{00000000-0005-0000-0000-0000A9740000}"/>
    <cellStyle name="Note 3 4 6 2 2 2" xfId="30471" xr:uid="{00000000-0005-0000-0000-0000AA740000}"/>
    <cellStyle name="Note 3 4 6 2 3" xfId="30472" xr:uid="{00000000-0005-0000-0000-0000AB740000}"/>
    <cellStyle name="Note 3 4 6 3" xfId="30473" xr:uid="{00000000-0005-0000-0000-0000AC740000}"/>
    <cellStyle name="Note 3 4 6 3 2" xfId="30474" xr:uid="{00000000-0005-0000-0000-0000AD740000}"/>
    <cellStyle name="Note 3 4 6 4" xfId="30475" xr:uid="{00000000-0005-0000-0000-0000AE740000}"/>
    <cellStyle name="Note 3 4 7" xfId="30476" xr:uid="{00000000-0005-0000-0000-0000AF740000}"/>
    <cellStyle name="Note 3 4 7 2" xfId="30477" xr:uid="{00000000-0005-0000-0000-0000B0740000}"/>
    <cellStyle name="Note 3 4 7 2 2" xfId="30478" xr:uid="{00000000-0005-0000-0000-0000B1740000}"/>
    <cellStyle name="Note 3 4 7 3" xfId="30479" xr:uid="{00000000-0005-0000-0000-0000B2740000}"/>
    <cellStyle name="Note 3 4 8" xfId="30480" xr:uid="{00000000-0005-0000-0000-0000B3740000}"/>
    <cellStyle name="Note 3 4 8 2" xfId="30481" xr:uid="{00000000-0005-0000-0000-0000B4740000}"/>
    <cellStyle name="Note 3 4 8 2 2" xfId="30482" xr:uid="{00000000-0005-0000-0000-0000B5740000}"/>
    <cellStyle name="Note 3 4 8 3" xfId="30483" xr:uid="{00000000-0005-0000-0000-0000B6740000}"/>
    <cellStyle name="Note 3 4 9" xfId="30484" xr:uid="{00000000-0005-0000-0000-0000B7740000}"/>
    <cellStyle name="Note 3 4 9 2" xfId="30485" xr:uid="{00000000-0005-0000-0000-0000B8740000}"/>
    <cellStyle name="Note 3 4 9 2 2" xfId="30486" xr:uid="{00000000-0005-0000-0000-0000B9740000}"/>
    <cellStyle name="Note 3 4 9 3" xfId="30487" xr:uid="{00000000-0005-0000-0000-0000BA740000}"/>
    <cellStyle name="Note 3 5" xfId="30488" xr:uid="{00000000-0005-0000-0000-0000BB740000}"/>
    <cellStyle name="Note 3 5 2" xfId="30489" xr:uid="{00000000-0005-0000-0000-0000BC740000}"/>
    <cellStyle name="Note 3 5 2 2" xfId="30490" xr:uid="{00000000-0005-0000-0000-0000BD740000}"/>
    <cellStyle name="Note 3 5 2 2 2" xfId="30491" xr:uid="{00000000-0005-0000-0000-0000BE740000}"/>
    <cellStyle name="Note 3 5 2 2 2 2" xfId="30492" xr:uid="{00000000-0005-0000-0000-0000BF740000}"/>
    <cellStyle name="Note 3 5 2 2 3" xfId="30493" xr:uid="{00000000-0005-0000-0000-0000C0740000}"/>
    <cellStyle name="Note 3 5 2 3" xfId="30494" xr:uid="{00000000-0005-0000-0000-0000C1740000}"/>
    <cellStyle name="Note 3 5 2 3 2" xfId="30495" xr:uid="{00000000-0005-0000-0000-0000C2740000}"/>
    <cellStyle name="Note 3 5 2 4" xfId="30496" xr:uid="{00000000-0005-0000-0000-0000C3740000}"/>
    <cellStyle name="Note 3 5 3" xfId="30497" xr:uid="{00000000-0005-0000-0000-0000C4740000}"/>
    <cellStyle name="Note 3 5 3 2" xfId="30498" xr:uid="{00000000-0005-0000-0000-0000C5740000}"/>
    <cellStyle name="Note 3 5 3 2 2" xfId="30499" xr:uid="{00000000-0005-0000-0000-0000C6740000}"/>
    <cellStyle name="Note 3 5 3 2 2 2" xfId="30500" xr:uid="{00000000-0005-0000-0000-0000C7740000}"/>
    <cellStyle name="Note 3 5 3 2 3" xfId="30501" xr:uid="{00000000-0005-0000-0000-0000C8740000}"/>
    <cellStyle name="Note 3 5 3 3" xfId="30502" xr:uid="{00000000-0005-0000-0000-0000C9740000}"/>
    <cellStyle name="Note 3 5 3 3 2" xfId="30503" xr:uid="{00000000-0005-0000-0000-0000CA740000}"/>
    <cellStyle name="Note 3 5 3 4" xfId="30504" xr:uid="{00000000-0005-0000-0000-0000CB740000}"/>
    <cellStyle name="Note 3 5 4" xfId="30505" xr:uid="{00000000-0005-0000-0000-0000CC740000}"/>
    <cellStyle name="Note 3 5 4 2" xfId="30506" xr:uid="{00000000-0005-0000-0000-0000CD740000}"/>
    <cellStyle name="Note 3 5 4 2 2" xfId="30507" xr:uid="{00000000-0005-0000-0000-0000CE740000}"/>
    <cellStyle name="Note 3 5 4 2 2 2" xfId="30508" xr:uid="{00000000-0005-0000-0000-0000CF740000}"/>
    <cellStyle name="Note 3 5 4 2 3" xfId="30509" xr:uid="{00000000-0005-0000-0000-0000D0740000}"/>
    <cellStyle name="Note 3 5 4 3" xfId="30510" xr:uid="{00000000-0005-0000-0000-0000D1740000}"/>
    <cellStyle name="Note 3 5 4 3 2" xfId="30511" xr:uid="{00000000-0005-0000-0000-0000D2740000}"/>
    <cellStyle name="Note 3 5 4 4" xfId="30512" xr:uid="{00000000-0005-0000-0000-0000D3740000}"/>
    <cellStyle name="Note 3 5 5" xfId="30513" xr:uid="{00000000-0005-0000-0000-0000D4740000}"/>
    <cellStyle name="Note 3 5 5 2" xfId="30514" xr:uid="{00000000-0005-0000-0000-0000D5740000}"/>
    <cellStyle name="Note 3 5 5 2 2" xfId="30515" xr:uid="{00000000-0005-0000-0000-0000D6740000}"/>
    <cellStyle name="Note 3 5 5 2 2 2" xfId="30516" xr:uid="{00000000-0005-0000-0000-0000D7740000}"/>
    <cellStyle name="Note 3 5 5 2 3" xfId="30517" xr:uid="{00000000-0005-0000-0000-0000D8740000}"/>
    <cellStyle name="Note 3 5 5 3" xfId="30518" xr:uid="{00000000-0005-0000-0000-0000D9740000}"/>
    <cellStyle name="Note 3 5 5 3 2" xfId="30519" xr:uid="{00000000-0005-0000-0000-0000DA740000}"/>
    <cellStyle name="Note 3 5 5 4" xfId="30520" xr:uid="{00000000-0005-0000-0000-0000DB740000}"/>
    <cellStyle name="Note 3 5 6" xfId="30521" xr:uid="{00000000-0005-0000-0000-0000DC740000}"/>
    <cellStyle name="Note 3 5 6 2" xfId="30522" xr:uid="{00000000-0005-0000-0000-0000DD740000}"/>
    <cellStyle name="Note 3 5 6 2 2" xfId="30523" xr:uid="{00000000-0005-0000-0000-0000DE740000}"/>
    <cellStyle name="Note 3 5 6 2 2 2" xfId="30524" xr:uid="{00000000-0005-0000-0000-0000DF740000}"/>
    <cellStyle name="Note 3 5 6 2 3" xfId="30525" xr:uid="{00000000-0005-0000-0000-0000E0740000}"/>
    <cellStyle name="Note 3 5 6 3" xfId="30526" xr:uid="{00000000-0005-0000-0000-0000E1740000}"/>
    <cellStyle name="Note 3 5 6 3 2" xfId="30527" xr:uid="{00000000-0005-0000-0000-0000E2740000}"/>
    <cellStyle name="Note 3 5 6 4" xfId="30528" xr:uid="{00000000-0005-0000-0000-0000E3740000}"/>
    <cellStyle name="Note 3 5 7" xfId="30529" xr:uid="{00000000-0005-0000-0000-0000E4740000}"/>
    <cellStyle name="Note 3 5 7 2" xfId="30530" xr:uid="{00000000-0005-0000-0000-0000E5740000}"/>
    <cellStyle name="Note 3 5 7 2 2" xfId="30531" xr:uid="{00000000-0005-0000-0000-0000E6740000}"/>
    <cellStyle name="Note 3 5 7 3" xfId="30532" xr:uid="{00000000-0005-0000-0000-0000E7740000}"/>
    <cellStyle name="Note 3 5 8" xfId="30533" xr:uid="{00000000-0005-0000-0000-0000E8740000}"/>
    <cellStyle name="Note 3 5 8 2" xfId="30534" xr:uid="{00000000-0005-0000-0000-0000E9740000}"/>
    <cellStyle name="Note 3 5 9" xfId="30535" xr:uid="{00000000-0005-0000-0000-0000EA740000}"/>
    <cellStyle name="Note 3 6" xfId="30536" xr:uid="{00000000-0005-0000-0000-0000EB740000}"/>
    <cellStyle name="Note 3 7" xfId="30537" xr:uid="{00000000-0005-0000-0000-0000EC740000}"/>
    <cellStyle name="Note 3 7 2" xfId="30538" xr:uid="{00000000-0005-0000-0000-0000ED740000}"/>
    <cellStyle name="Note 3 7 2 2" xfId="30539" xr:uid="{00000000-0005-0000-0000-0000EE740000}"/>
    <cellStyle name="Note 3 7 2 2 2" xfId="30540" xr:uid="{00000000-0005-0000-0000-0000EF740000}"/>
    <cellStyle name="Note 3 7 2 2 2 2" xfId="30541" xr:uid="{00000000-0005-0000-0000-0000F0740000}"/>
    <cellStyle name="Note 3 7 2 2 3" xfId="30542" xr:uid="{00000000-0005-0000-0000-0000F1740000}"/>
    <cellStyle name="Note 3 7 2 3" xfId="30543" xr:uid="{00000000-0005-0000-0000-0000F2740000}"/>
    <cellStyle name="Note 3 7 2 3 2" xfId="30544" xr:uid="{00000000-0005-0000-0000-0000F3740000}"/>
    <cellStyle name="Note 3 7 2 4" xfId="30545" xr:uid="{00000000-0005-0000-0000-0000F4740000}"/>
    <cellStyle name="Note 3 7 3" xfId="30546" xr:uid="{00000000-0005-0000-0000-0000F5740000}"/>
    <cellStyle name="Note 3 7 3 2" xfId="30547" xr:uid="{00000000-0005-0000-0000-0000F6740000}"/>
    <cellStyle name="Note 3 7 3 2 2" xfId="30548" xr:uid="{00000000-0005-0000-0000-0000F7740000}"/>
    <cellStyle name="Note 3 7 3 2 2 2" xfId="30549" xr:uid="{00000000-0005-0000-0000-0000F8740000}"/>
    <cellStyle name="Note 3 7 3 2 3" xfId="30550" xr:uid="{00000000-0005-0000-0000-0000F9740000}"/>
    <cellStyle name="Note 3 7 3 3" xfId="30551" xr:uid="{00000000-0005-0000-0000-0000FA740000}"/>
    <cellStyle name="Note 3 7 3 3 2" xfId="30552" xr:uid="{00000000-0005-0000-0000-0000FB740000}"/>
    <cellStyle name="Note 3 7 3 4" xfId="30553" xr:uid="{00000000-0005-0000-0000-0000FC740000}"/>
    <cellStyle name="Note 3 7 4" xfId="30554" xr:uid="{00000000-0005-0000-0000-0000FD740000}"/>
    <cellStyle name="Note 3 7 4 2" xfId="30555" xr:uid="{00000000-0005-0000-0000-0000FE740000}"/>
    <cellStyle name="Note 3 7 4 2 2" xfId="30556" xr:uid="{00000000-0005-0000-0000-0000FF740000}"/>
    <cellStyle name="Note 3 7 4 2 2 2" xfId="30557" xr:uid="{00000000-0005-0000-0000-000000750000}"/>
    <cellStyle name="Note 3 7 4 2 3" xfId="30558" xr:uid="{00000000-0005-0000-0000-000001750000}"/>
    <cellStyle name="Note 3 7 4 3" xfId="30559" xr:uid="{00000000-0005-0000-0000-000002750000}"/>
    <cellStyle name="Note 3 7 4 3 2" xfId="30560" xr:uid="{00000000-0005-0000-0000-000003750000}"/>
    <cellStyle name="Note 3 7 4 4" xfId="30561" xr:uid="{00000000-0005-0000-0000-000004750000}"/>
    <cellStyle name="Note 3 7 5" xfId="30562" xr:uid="{00000000-0005-0000-0000-000005750000}"/>
    <cellStyle name="Note 3 7 5 2" xfId="30563" xr:uid="{00000000-0005-0000-0000-000006750000}"/>
    <cellStyle name="Note 3 7 5 2 2" xfId="30564" xr:uid="{00000000-0005-0000-0000-000007750000}"/>
    <cellStyle name="Note 3 7 5 2 2 2" xfId="30565" xr:uid="{00000000-0005-0000-0000-000008750000}"/>
    <cellStyle name="Note 3 7 5 2 3" xfId="30566" xr:uid="{00000000-0005-0000-0000-000009750000}"/>
    <cellStyle name="Note 3 7 5 3" xfId="30567" xr:uid="{00000000-0005-0000-0000-00000A750000}"/>
    <cellStyle name="Note 3 7 5 3 2" xfId="30568" xr:uid="{00000000-0005-0000-0000-00000B750000}"/>
    <cellStyle name="Note 3 7 5 4" xfId="30569" xr:uid="{00000000-0005-0000-0000-00000C750000}"/>
    <cellStyle name="Note 3 7 6" xfId="30570" xr:uid="{00000000-0005-0000-0000-00000D750000}"/>
    <cellStyle name="Note 3 7 6 2" xfId="30571" xr:uid="{00000000-0005-0000-0000-00000E750000}"/>
    <cellStyle name="Note 3 7 6 2 2" xfId="30572" xr:uid="{00000000-0005-0000-0000-00000F750000}"/>
    <cellStyle name="Note 3 7 6 3" xfId="30573" xr:uid="{00000000-0005-0000-0000-000010750000}"/>
    <cellStyle name="Note 3 7 7" xfId="30574" xr:uid="{00000000-0005-0000-0000-000011750000}"/>
    <cellStyle name="Note 3 7 7 2" xfId="30575" xr:uid="{00000000-0005-0000-0000-000012750000}"/>
    <cellStyle name="Note 3 7 8" xfId="30576" xr:uid="{00000000-0005-0000-0000-000013750000}"/>
    <cellStyle name="Note 3 8" xfId="30577" xr:uid="{00000000-0005-0000-0000-000014750000}"/>
    <cellStyle name="Note 3 8 2" xfId="30578" xr:uid="{00000000-0005-0000-0000-000015750000}"/>
    <cellStyle name="Note 3 8 2 2" xfId="30579" xr:uid="{00000000-0005-0000-0000-000016750000}"/>
    <cellStyle name="Note 3 8 2 2 2" xfId="30580" xr:uid="{00000000-0005-0000-0000-000017750000}"/>
    <cellStyle name="Note 3 8 2 3" xfId="30581" xr:uid="{00000000-0005-0000-0000-000018750000}"/>
    <cellStyle name="Note 3 8 3" xfId="30582" xr:uid="{00000000-0005-0000-0000-000019750000}"/>
    <cellStyle name="Note 3 8 3 2" xfId="30583" xr:uid="{00000000-0005-0000-0000-00001A750000}"/>
    <cellStyle name="Note 3 8 4" xfId="30584" xr:uid="{00000000-0005-0000-0000-00001B750000}"/>
    <cellStyle name="Note 3 9" xfId="30585" xr:uid="{00000000-0005-0000-0000-00001C750000}"/>
    <cellStyle name="Note 3 9 2" xfId="30586" xr:uid="{00000000-0005-0000-0000-00001D750000}"/>
    <cellStyle name="Note 3 9 2 2" xfId="30587" xr:uid="{00000000-0005-0000-0000-00001E750000}"/>
    <cellStyle name="Note 3 9 3" xfId="30588" xr:uid="{00000000-0005-0000-0000-00001F750000}"/>
    <cellStyle name="Note 4" xfId="30589" xr:uid="{00000000-0005-0000-0000-000020750000}"/>
    <cellStyle name="Note 4 2" xfId="30590" xr:uid="{00000000-0005-0000-0000-000021750000}"/>
    <cellStyle name="Note 5" xfId="30591" xr:uid="{00000000-0005-0000-0000-000022750000}"/>
    <cellStyle name="Notes" xfId="313" xr:uid="{00000000-0005-0000-0000-000023750000}"/>
    <cellStyle name="nplode_col" xfId="30592" xr:uid="{00000000-0005-0000-0000-000024750000}"/>
    <cellStyle name="Num_Percent" xfId="314" xr:uid="{00000000-0005-0000-0000-000025750000}"/>
    <cellStyle name="Number" xfId="315" xr:uid="{00000000-0005-0000-0000-000026750000}"/>
    <cellStyle name="number1" xfId="316" xr:uid="{00000000-0005-0000-0000-000027750000}"/>
    <cellStyle name="Numbers" xfId="317" xr:uid="{00000000-0005-0000-0000-000028750000}"/>
    <cellStyle name="Numbers - Bold" xfId="318" xr:uid="{00000000-0005-0000-0000-000029750000}"/>
    <cellStyle name="Numbers - Bold - Italic" xfId="319" xr:uid="{00000000-0005-0000-0000-00002A750000}"/>
    <cellStyle name="Numbers - Large" xfId="320" xr:uid="{00000000-0005-0000-0000-00002B750000}"/>
    <cellStyle name="Numbers_BoardBS" xfId="321" xr:uid="{00000000-0005-0000-0000-00002C750000}"/>
    <cellStyle name="NumberTB" xfId="30593" xr:uid="{00000000-0005-0000-0000-00002D750000}"/>
    <cellStyle name="NumberTB,C" xfId="30594" xr:uid="{00000000-0005-0000-0000-00002E750000}"/>
    <cellStyle name="NumberTB1dCenter" xfId="30595" xr:uid="{00000000-0005-0000-0000-00002F750000}"/>
    <cellStyle name="NumberTB1d-R" xfId="30596" xr:uid="{00000000-0005-0000-0000-000030750000}"/>
    <cellStyle name="NumberTB2d-C,R" xfId="30597" xr:uid="{00000000-0005-0000-0000-000031750000}"/>
    <cellStyle name="NumberTB2d-R" xfId="30598" xr:uid="{00000000-0005-0000-0000-000032750000}"/>
    <cellStyle name="NumberTB3d-R,H" xfId="30599" xr:uid="{00000000-0005-0000-0000-000033750000}"/>
    <cellStyle name="NumberTBCenter" xfId="30600" xr:uid="{00000000-0005-0000-0000-000034750000}"/>
    <cellStyle name="NumberTB-R" xfId="30601" xr:uid="{00000000-0005-0000-0000-000035750000}"/>
    <cellStyle name="NumberTB-R,C" xfId="30602" xr:uid="{00000000-0005-0000-0000-000036750000}"/>
    <cellStyle name="OddBodyShade" xfId="30603" xr:uid="{00000000-0005-0000-0000-000037750000}"/>
    <cellStyle name="One" xfId="322" xr:uid="{00000000-0005-0000-0000-000038750000}"/>
    <cellStyle name="onedec" xfId="323" xr:uid="{00000000-0005-0000-0000-000039750000}"/>
    <cellStyle name="OneSiteDataEntryAmount" xfId="30604" xr:uid="{00000000-0005-0000-0000-00003A750000}"/>
    <cellStyle name="OneSiteDataEntryPercent" xfId="30605" xr:uid="{00000000-0005-0000-0000-00003B750000}"/>
    <cellStyle name="OneSiteDataEntryText" xfId="30606" xr:uid="{00000000-0005-0000-0000-00003C750000}"/>
    <cellStyle name="OneSiteHeaderColumn_Date" xfId="30607" xr:uid="{00000000-0005-0000-0000-00003D750000}"/>
    <cellStyle name="OneSiteLockedAmount" xfId="30608" xr:uid="{00000000-0005-0000-0000-00003E750000}"/>
    <cellStyle name="OneSiteLockedPercent" xfId="30609" xr:uid="{00000000-0005-0000-0000-00003F750000}"/>
    <cellStyle name="OneSiteLockedText" xfId="30610" xr:uid="{00000000-0005-0000-0000-000040750000}"/>
    <cellStyle name="OneSitePageHeaderRow1" xfId="30611" xr:uid="{00000000-0005-0000-0000-000041750000}"/>
    <cellStyle name="OneSitePageHeaderRow2" xfId="30612" xr:uid="{00000000-0005-0000-0000-000042750000}"/>
    <cellStyle name="OneSitePageHeaderRow3" xfId="30613" xr:uid="{00000000-0005-0000-0000-000043750000}"/>
    <cellStyle name="OneSitePageHeaderRow4" xfId="30614" xr:uid="{00000000-0005-0000-0000-000044750000}"/>
    <cellStyle name="Output" xfId="324" xr:uid="{00000000-0005-0000-0000-000045750000}"/>
    <cellStyle name="Output 2" xfId="527" xr:uid="{00000000-0005-0000-0000-000046750000}"/>
    <cellStyle name="Output 2 10" xfId="30615" xr:uid="{00000000-0005-0000-0000-000047750000}"/>
    <cellStyle name="Output 2 10 2" xfId="30616" xr:uid="{00000000-0005-0000-0000-000048750000}"/>
    <cellStyle name="Output 2 10 2 2" xfId="30617" xr:uid="{00000000-0005-0000-0000-000049750000}"/>
    <cellStyle name="Output 2 10 2 2 2" xfId="30618" xr:uid="{00000000-0005-0000-0000-00004A750000}"/>
    <cellStyle name="Output 2 10 2 2 2 2" xfId="30619" xr:uid="{00000000-0005-0000-0000-00004B750000}"/>
    <cellStyle name="Output 2 11" xfId="30620" xr:uid="{00000000-0005-0000-0000-00004C750000}"/>
    <cellStyle name="Output 2 11 2" xfId="30621" xr:uid="{00000000-0005-0000-0000-00004D750000}"/>
    <cellStyle name="Output 2 11 2 2" xfId="30622" xr:uid="{00000000-0005-0000-0000-00004E750000}"/>
    <cellStyle name="Output 2 11 2 2 2" xfId="30623" xr:uid="{00000000-0005-0000-0000-00004F750000}"/>
    <cellStyle name="Output 2 11 2 2 2 2" xfId="30624" xr:uid="{00000000-0005-0000-0000-000050750000}"/>
    <cellStyle name="Output 2 12" xfId="30625" xr:uid="{00000000-0005-0000-0000-000051750000}"/>
    <cellStyle name="Output 2 12 2" xfId="30626" xr:uid="{00000000-0005-0000-0000-000052750000}"/>
    <cellStyle name="Output 2 12 2 2" xfId="30627" xr:uid="{00000000-0005-0000-0000-000053750000}"/>
    <cellStyle name="Output 2 12 2 2 2" xfId="30628" xr:uid="{00000000-0005-0000-0000-000054750000}"/>
    <cellStyle name="Output 2 12 2 2 2 2" xfId="30629" xr:uid="{00000000-0005-0000-0000-000055750000}"/>
    <cellStyle name="Output 2 13" xfId="30630" xr:uid="{00000000-0005-0000-0000-000056750000}"/>
    <cellStyle name="Output 2 13 2" xfId="30631" xr:uid="{00000000-0005-0000-0000-000057750000}"/>
    <cellStyle name="Output 2 13 2 2" xfId="30632" xr:uid="{00000000-0005-0000-0000-000058750000}"/>
    <cellStyle name="Output 2 13 2 2 2" xfId="30633" xr:uid="{00000000-0005-0000-0000-000059750000}"/>
    <cellStyle name="Output 2 13 2 2 2 2" xfId="30634" xr:uid="{00000000-0005-0000-0000-00005A750000}"/>
    <cellStyle name="Output 2 14" xfId="30635" xr:uid="{00000000-0005-0000-0000-00005B750000}"/>
    <cellStyle name="Output 2 14 2" xfId="30636" xr:uid="{00000000-0005-0000-0000-00005C750000}"/>
    <cellStyle name="Output 2 14 2 2" xfId="30637" xr:uid="{00000000-0005-0000-0000-00005D750000}"/>
    <cellStyle name="Output 2 14 2 2 2" xfId="30638" xr:uid="{00000000-0005-0000-0000-00005E750000}"/>
    <cellStyle name="Output 2 14 2 2 2 2" xfId="30639" xr:uid="{00000000-0005-0000-0000-00005F750000}"/>
    <cellStyle name="Output 2 15" xfId="30640" xr:uid="{00000000-0005-0000-0000-000060750000}"/>
    <cellStyle name="Output 2 15 2" xfId="30641" xr:uid="{00000000-0005-0000-0000-000061750000}"/>
    <cellStyle name="Output 2 15 2 2" xfId="30642" xr:uid="{00000000-0005-0000-0000-000062750000}"/>
    <cellStyle name="Output 2 15 2 2 2" xfId="30643" xr:uid="{00000000-0005-0000-0000-000063750000}"/>
    <cellStyle name="Output 2 15 2 2 2 2" xfId="30644" xr:uid="{00000000-0005-0000-0000-000064750000}"/>
    <cellStyle name="Output 2 16" xfId="30645" xr:uid="{00000000-0005-0000-0000-000065750000}"/>
    <cellStyle name="Output 2 16 2" xfId="30646" xr:uid="{00000000-0005-0000-0000-000066750000}"/>
    <cellStyle name="Output 2 16 2 2" xfId="30647" xr:uid="{00000000-0005-0000-0000-000067750000}"/>
    <cellStyle name="Output 2 16 2 2 2" xfId="30648" xr:uid="{00000000-0005-0000-0000-000068750000}"/>
    <cellStyle name="Output 2 16 2 2 2 2" xfId="30649" xr:uid="{00000000-0005-0000-0000-000069750000}"/>
    <cellStyle name="Output 2 17" xfId="30650" xr:uid="{00000000-0005-0000-0000-00006A750000}"/>
    <cellStyle name="Output 2 17 2" xfId="30651" xr:uid="{00000000-0005-0000-0000-00006B750000}"/>
    <cellStyle name="Output 2 17 2 2" xfId="30652" xr:uid="{00000000-0005-0000-0000-00006C750000}"/>
    <cellStyle name="Output 2 17 2 2 2" xfId="30653" xr:uid="{00000000-0005-0000-0000-00006D750000}"/>
    <cellStyle name="Output 2 17 2 2 2 2" xfId="30654" xr:uid="{00000000-0005-0000-0000-00006E750000}"/>
    <cellStyle name="Output 2 18" xfId="30655" xr:uid="{00000000-0005-0000-0000-00006F750000}"/>
    <cellStyle name="Output 2 18 2" xfId="30656" xr:uid="{00000000-0005-0000-0000-000070750000}"/>
    <cellStyle name="Output 2 18 2 2" xfId="30657" xr:uid="{00000000-0005-0000-0000-000071750000}"/>
    <cellStyle name="Output 2 18 2 2 2" xfId="30658" xr:uid="{00000000-0005-0000-0000-000072750000}"/>
    <cellStyle name="Output 2 18 2 2 2 2" xfId="30659" xr:uid="{00000000-0005-0000-0000-000073750000}"/>
    <cellStyle name="Output 2 19" xfId="30660" xr:uid="{00000000-0005-0000-0000-000074750000}"/>
    <cellStyle name="Output 2 19 2" xfId="30661" xr:uid="{00000000-0005-0000-0000-000075750000}"/>
    <cellStyle name="Output 2 19 2 2" xfId="30662" xr:uid="{00000000-0005-0000-0000-000076750000}"/>
    <cellStyle name="Output 2 19 2 2 2" xfId="30663" xr:uid="{00000000-0005-0000-0000-000077750000}"/>
    <cellStyle name="Output 2 19 2 2 2 2" xfId="30664" xr:uid="{00000000-0005-0000-0000-000078750000}"/>
    <cellStyle name="Output 2 2" xfId="30665" xr:uid="{00000000-0005-0000-0000-000079750000}"/>
    <cellStyle name="Output 2 2 10" xfId="30666" xr:uid="{00000000-0005-0000-0000-00007A750000}"/>
    <cellStyle name="Output 2 2 10 2" xfId="30667" xr:uid="{00000000-0005-0000-0000-00007B750000}"/>
    <cellStyle name="Output 2 2 10 2 2" xfId="30668" xr:uid="{00000000-0005-0000-0000-00007C750000}"/>
    <cellStyle name="Output 2 2 10 2 2 2" xfId="30669" xr:uid="{00000000-0005-0000-0000-00007D750000}"/>
    <cellStyle name="Output 2 2 10 2 2 2 2" xfId="30670" xr:uid="{00000000-0005-0000-0000-00007E750000}"/>
    <cellStyle name="Output 2 2 11" xfId="30671" xr:uid="{00000000-0005-0000-0000-00007F750000}"/>
    <cellStyle name="Output 2 2 11 2" xfId="30672" xr:uid="{00000000-0005-0000-0000-000080750000}"/>
    <cellStyle name="Output 2 2 11 2 2" xfId="30673" xr:uid="{00000000-0005-0000-0000-000081750000}"/>
    <cellStyle name="Output 2 2 11 2 2 2" xfId="30674" xr:uid="{00000000-0005-0000-0000-000082750000}"/>
    <cellStyle name="Output 2 2 11 2 2 2 2" xfId="30675" xr:uid="{00000000-0005-0000-0000-000083750000}"/>
    <cellStyle name="Output 2 2 12" xfId="30676" xr:uid="{00000000-0005-0000-0000-000084750000}"/>
    <cellStyle name="Output 2 2 12 2" xfId="30677" xr:uid="{00000000-0005-0000-0000-000085750000}"/>
    <cellStyle name="Output 2 2 12 2 2" xfId="30678" xr:uid="{00000000-0005-0000-0000-000086750000}"/>
    <cellStyle name="Output 2 2 12 2 2 2" xfId="30679" xr:uid="{00000000-0005-0000-0000-000087750000}"/>
    <cellStyle name="Output 2 2 12 2 2 2 2" xfId="30680" xr:uid="{00000000-0005-0000-0000-000088750000}"/>
    <cellStyle name="Output 2 2 13" xfId="30681" xr:uid="{00000000-0005-0000-0000-000089750000}"/>
    <cellStyle name="Output 2 2 13 2" xfId="30682" xr:uid="{00000000-0005-0000-0000-00008A750000}"/>
    <cellStyle name="Output 2 2 13 2 2" xfId="30683" xr:uid="{00000000-0005-0000-0000-00008B750000}"/>
    <cellStyle name="Output 2 2 13 2 2 2" xfId="30684" xr:uid="{00000000-0005-0000-0000-00008C750000}"/>
    <cellStyle name="Output 2 2 13 2 2 2 2" xfId="30685" xr:uid="{00000000-0005-0000-0000-00008D750000}"/>
    <cellStyle name="Output 2 2 14" xfId="30686" xr:uid="{00000000-0005-0000-0000-00008E750000}"/>
    <cellStyle name="Output 2 2 14 2" xfId="30687" xr:uid="{00000000-0005-0000-0000-00008F750000}"/>
    <cellStyle name="Output 2 2 14 2 2" xfId="30688" xr:uid="{00000000-0005-0000-0000-000090750000}"/>
    <cellStyle name="Output 2 2 14 2 2 2" xfId="30689" xr:uid="{00000000-0005-0000-0000-000091750000}"/>
    <cellStyle name="Output 2 2 14 2 2 2 2" xfId="30690" xr:uid="{00000000-0005-0000-0000-000092750000}"/>
    <cellStyle name="Output 2 2 15" xfId="30691" xr:uid="{00000000-0005-0000-0000-000093750000}"/>
    <cellStyle name="Output 2 2 15 2" xfId="30692" xr:uid="{00000000-0005-0000-0000-000094750000}"/>
    <cellStyle name="Output 2 2 15 2 2" xfId="30693" xr:uid="{00000000-0005-0000-0000-000095750000}"/>
    <cellStyle name="Output 2 2 15 2 2 2" xfId="30694" xr:uid="{00000000-0005-0000-0000-000096750000}"/>
    <cellStyle name="Output 2 2 15 2 2 2 2" xfId="30695" xr:uid="{00000000-0005-0000-0000-000097750000}"/>
    <cellStyle name="Output 2 2 16" xfId="30696" xr:uid="{00000000-0005-0000-0000-000098750000}"/>
    <cellStyle name="Output 2 2 16 2" xfId="30697" xr:uid="{00000000-0005-0000-0000-000099750000}"/>
    <cellStyle name="Output 2 2 16 2 2" xfId="30698" xr:uid="{00000000-0005-0000-0000-00009A750000}"/>
    <cellStyle name="Output 2 2 16 2 2 2" xfId="30699" xr:uid="{00000000-0005-0000-0000-00009B750000}"/>
    <cellStyle name="Output 2 2 16 2 2 2 2" xfId="30700" xr:uid="{00000000-0005-0000-0000-00009C750000}"/>
    <cellStyle name="Output 2 2 17" xfId="30701" xr:uid="{00000000-0005-0000-0000-00009D750000}"/>
    <cellStyle name="Output 2 2 17 2" xfId="30702" xr:uid="{00000000-0005-0000-0000-00009E750000}"/>
    <cellStyle name="Output 2 2 17 2 2" xfId="30703" xr:uid="{00000000-0005-0000-0000-00009F750000}"/>
    <cellStyle name="Output 2 2 17 2 2 2" xfId="30704" xr:uid="{00000000-0005-0000-0000-0000A0750000}"/>
    <cellStyle name="Output 2 2 17 2 2 2 2" xfId="30705" xr:uid="{00000000-0005-0000-0000-0000A1750000}"/>
    <cellStyle name="Output 2 2 18" xfId="30706" xr:uid="{00000000-0005-0000-0000-0000A2750000}"/>
    <cellStyle name="Output 2 2 18 2" xfId="30707" xr:uid="{00000000-0005-0000-0000-0000A3750000}"/>
    <cellStyle name="Output 2 2 18 2 2" xfId="30708" xr:uid="{00000000-0005-0000-0000-0000A4750000}"/>
    <cellStyle name="Output 2 2 18 2 2 2" xfId="30709" xr:uid="{00000000-0005-0000-0000-0000A5750000}"/>
    <cellStyle name="Output 2 2 18 2 2 2 2" xfId="30710" xr:uid="{00000000-0005-0000-0000-0000A6750000}"/>
    <cellStyle name="Output 2 2 19" xfId="30711" xr:uid="{00000000-0005-0000-0000-0000A7750000}"/>
    <cellStyle name="Output 2 2 19 2" xfId="30712" xr:uid="{00000000-0005-0000-0000-0000A8750000}"/>
    <cellStyle name="Output 2 2 19 2 2" xfId="30713" xr:uid="{00000000-0005-0000-0000-0000A9750000}"/>
    <cellStyle name="Output 2 2 19 2 2 2" xfId="30714" xr:uid="{00000000-0005-0000-0000-0000AA750000}"/>
    <cellStyle name="Output 2 2 19 2 2 2 2" xfId="30715" xr:uid="{00000000-0005-0000-0000-0000AB750000}"/>
    <cellStyle name="Output 2 2 2" xfId="30716" xr:uid="{00000000-0005-0000-0000-0000AC750000}"/>
    <cellStyle name="Output 2 2 2 2" xfId="30717" xr:uid="{00000000-0005-0000-0000-0000AD750000}"/>
    <cellStyle name="Output 2 2 2 2 2" xfId="30718" xr:uid="{00000000-0005-0000-0000-0000AE750000}"/>
    <cellStyle name="Output 2 2 2 2 2 2" xfId="30719" xr:uid="{00000000-0005-0000-0000-0000AF750000}"/>
    <cellStyle name="Output 2 2 2 2 2 2 2" xfId="30720" xr:uid="{00000000-0005-0000-0000-0000B0750000}"/>
    <cellStyle name="Output 2 2 20" xfId="30721" xr:uid="{00000000-0005-0000-0000-0000B1750000}"/>
    <cellStyle name="Output 2 2 20 2" xfId="30722" xr:uid="{00000000-0005-0000-0000-0000B2750000}"/>
    <cellStyle name="Output 2 2 20 2 2" xfId="30723" xr:uid="{00000000-0005-0000-0000-0000B3750000}"/>
    <cellStyle name="Output 2 2 20 2 2 2" xfId="30724" xr:uid="{00000000-0005-0000-0000-0000B4750000}"/>
    <cellStyle name="Output 2 2 20 2 2 2 2" xfId="30725" xr:uid="{00000000-0005-0000-0000-0000B5750000}"/>
    <cellStyle name="Output 2 2 21" xfId="30726" xr:uid="{00000000-0005-0000-0000-0000B6750000}"/>
    <cellStyle name="Output 2 2 21 2" xfId="30727" xr:uid="{00000000-0005-0000-0000-0000B7750000}"/>
    <cellStyle name="Output 2 2 21 2 2" xfId="30728" xr:uid="{00000000-0005-0000-0000-0000B8750000}"/>
    <cellStyle name="Output 2 2 21 2 2 2" xfId="30729" xr:uid="{00000000-0005-0000-0000-0000B9750000}"/>
    <cellStyle name="Output 2 2 22" xfId="30730" xr:uid="{00000000-0005-0000-0000-0000BA750000}"/>
    <cellStyle name="Output 2 2 22 2" xfId="30731" xr:uid="{00000000-0005-0000-0000-0000BB750000}"/>
    <cellStyle name="Output 2 2 22 2 2" xfId="30732" xr:uid="{00000000-0005-0000-0000-0000BC750000}"/>
    <cellStyle name="Output 2 2 23" xfId="30733" xr:uid="{00000000-0005-0000-0000-0000BD750000}"/>
    <cellStyle name="Output 2 2 3" xfId="30734" xr:uid="{00000000-0005-0000-0000-0000BE750000}"/>
    <cellStyle name="Output 2 2 3 2" xfId="30735" xr:uid="{00000000-0005-0000-0000-0000BF750000}"/>
    <cellStyle name="Output 2 2 3 2 2" xfId="30736" xr:uid="{00000000-0005-0000-0000-0000C0750000}"/>
    <cellStyle name="Output 2 2 3 2 2 2" xfId="30737" xr:uid="{00000000-0005-0000-0000-0000C1750000}"/>
    <cellStyle name="Output 2 2 3 2 2 2 2" xfId="30738" xr:uid="{00000000-0005-0000-0000-0000C2750000}"/>
    <cellStyle name="Output 2 2 4" xfId="30739" xr:uid="{00000000-0005-0000-0000-0000C3750000}"/>
    <cellStyle name="Output 2 2 4 2" xfId="30740" xr:uid="{00000000-0005-0000-0000-0000C4750000}"/>
    <cellStyle name="Output 2 2 4 2 2" xfId="30741" xr:uid="{00000000-0005-0000-0000-0000C5750000}"/>
    <cellStyle name="Output 2 2 4 2 2 2" xfId="30742" xr:uid="{00000000-0005-0000-0000-0000C6750000}"/>
    <cellStyle name="Output 2 2 4 2 2 2 2" xfId="30743" xr:uid="{00000000-0005-0000-0000-0000C7750000}"/>
    <cellStyle name="Output 2 2 5" xfId="30744" xr:uid="{00000000-0005-0000-0000-0000C8750000}"/>
    <cellStyle name="Output 2 2 5 2" xfId="30745" xr:uid="{00000000-0005-0000-0000-0000C9750000}"/>
    <cellStyle name="Output 2 2 5 2 2" xfId="30746" xr:uid="{00000000-0005-0000-0000-0000CA750000}"/>
    <cellStyle name="Output 2 2 5 2 2 2" xfId="30747" xr:uid="{00000000-0005-0000-0000-0000CB750000}"/>
    <cellStyle name="Output 2 2 5 2 2 2 2" xfId="30748" xr:uid="{00000000-0005-0000-0000-0000CC750000}"/>
    <cellStyle name="Output 2 2 6" xfId="30749" xr:uid="{00000000-0005-0000-0000-0000CD750000}"/>
    <cellStyle name="Output 2 2 6 2" xfId="30750" xr:uid="{00000000-0005-0000-0000-0000CE750000}"/>
    <cellStyle name="Output 2 2 6 2 2" xfId="30751" xr:uid="{00000000-0005-0000-0000-0000CF750000}"/>
    <cellStyle name="Output 2 2 6 2 2 2" xfId="30752" xr:uid="{00000000-0005-0000-0000-0000D0750000}"/>
    <cellStyle name="Output 2 2 6 2 2 2 2" xfId="30753" xr:uid="{00000000-0005-0000-0000-0000D1750000}"/>
    <cellStyle name="Output 2 2 7" xfId="30754" xr:uid="{00000000-0005-0000-0000-0000D2750000}"/>
    <cellStyle name="Output 2 2 7 2" xfId="30755" xr:uid="{00000000-0005-0000-0000-0000D3750000}"/>
    <cellStyle name="Output 2 2 7 2 2" xfId="30756" xr:uid="{00000000-0005-0000-0000-0000D4750000}"/>
    <cellStyle name="Output 2 2 7 2 2 2" xfId="30757" xr:uid="{00000000-0005-0000-0000-0000D5750000}"/>
    <cellStyle name="Output 2 2 7 2 2 2 2" xfId="30758" xr:uid="{00000000-0005-0000-0000-0000D6750000}"/>
    <cellStyle name="Output 2 2 8" xfId="30759" xr:uid="{00000000-0005-0000-0000-0000D7750000}"/>
    <cellStyle name="Output 2 2 8 2" xfId="30760" xr:uid="{00000000-0005-0000-0000-0000D8750000}"/>
    <cellStyle name="Output 2 2 8 2 2" xfId="30761" xr:uid="{00000000-0005-0000-0000-0000D9750000}"/>
    <cellStyle name="Output 2 2 8 2 2 2" xfId="30762" xr:uid="{00000000-0005-0000-0000-0000DA750000}"/>
    <cellStyle name="Output 2 2 8 2 2 2 2" xfId="30763" xr:uid="{00000000-0005-0000-0000-0000DB750000}"/>
    <cellStyle name="Output 2 2 9" xfId="30764" xr:uid="{00000000-0005-0000-0000-0000DC750000}"/>
    <cellStyle name="Output 2 2 9 2" xfId="30765" xr:uid="{00000000-0005-0000-0000-0000DD750000}"/>
    <cellStyle name="Output 2 2 9 2 2" xfId="30766" xr:uid="{00000000-0005-0000-0000-0000DE750000}"/>
    <cellStyle name="Output 2 2 9 2 2 2" xfId="30767" xr:uid="{00000000-0005-0000-0000-0000DF750000}"/>
    <cellStyle name="Output 2 2 9 2 2 2 2" xfId="30768" xr:uid="{00000000-0005-0000-0000-0000E0750000}"/>
    <cellStyle name="Output 2 20" xfId="30769" xr:uid="{00000000-0005-0000-0000-0000E1750000}"/>
    <cellStyle name="Output 2 20 2" xfId="30770" xr:uid="{00000000-0005-0000-0000-0000E2750000}"/>
    <cellStyle name="Output 2 20 2 2" xfId="30771" xr:uid="{00000000-0005-0000-0000-0000E3750000}"/>
    <cellStyle name="Output 2 20 2 2 2" xfId="30772" xr:uid="{00000000-0005-0000-0000-0000E4750000}"/>
    <cellStyle name="Output 2 20 2 2 2 2" xfId="30773" xr:uid="{00000000-0005-0000-0000-0000E5750000}"/>
    <cellStyle name="Output 2 21" xfId="30774" xr:uid="{00000000-0005-0000-0000-0000E6750000}"/>
    <cellStyle name="Output 2 21 2" xfId="30775" xr:uid="{00000000-0005-0000-0000-0000E7750000}"/>
    <cellStyle name="Output 2 21 2 2" xfId="30776" xr:uid="{00000000-0005-0000-0000-0000E8750000}"/>
    <cellStyle name="Output 2 21 2 2 2" xfId="30777" xr:uid="{00000000-0005-0000-0000-0000E9750000}"/>
    <cellStyle name="Output 2 21 2 2 2 2" xfId="30778" xr:uid="{00000000-0005-0000-0000-0000EA750000}"/>
    <cellStyle name="Output 2 22" xfId="30779" xr:uid="{00000000-0005-0000-0000-0000EB750000}"/>
    <cellStyle name="Output 2 22 2" xfId="30780" xr:uid="{00000000-0005-0000-0000-0000EC750000}"/>
    <cellStyle name="Output 2 22 2 2" xfId="30781" xr:uid="{00000000-0005-0000-0000-0000ED750000}"/>
    <cellStyle name="Output 2 22 2 2 2" xfId="30782" xr:uid="{00000000-0005-0000-0000-0000EE750000}"/>
    <cellStyle name="Output 2 23" xfId="30783" xr:uid="{00000000-0005-0000-0000-0000EF750000}"/>
    <cellStyle name="Output 2 23 2" xfId="30784" xr:uid="{00000000-0005-0000-0000-0000F0750000}"/>
    <cellStyle name="Output 2 23 2 2" xfId="30785" xr:uid="{00000000-0005-0000-0000-0000F1750000}"/>
    <cellStyle name="Output 2 24" xfId="30786" xr:uid="{00000000-0005-0000-0000-0000F2750000}"/>
    <cellStyle name="Output 2 25" xfId="30787" xr:uid="{00000000-0005-0000-0000-0000F3750000}"/>
    <cellStyle name="Output 2 26" xfId="30788" xr:uid="{00000000-0005-0000-0000-0000F4750000}"/>
    <cellStyle name="Output 2 27" xfId="30789" xr:uid="{00000000-0005-0000-0000-0000F5750000}"/>
    <cellStyle name="Output 2 3" xfId="30790" xr:uid="{00000000-0005-0000-0000-0000F6750000}"/>
    <cellStyle name="Output 2 3 2" xfId="30791" xr:uid="{00000000-0005-0000-0000-0000F7750000}"/>
    <cellStyle name="Output 2 3 2 2" xfId="30792" xr:uid="{00000000-0005-0000-0000-0000F8750000}"/>
    <cellStyle name="Output 2 3 2 2 2" xfId="30793" xr:uid="{00000000-0005-0000-0000-0000F9750000}"/>
    <cellStyle name="Output 2 3 2 2 2 2" xfId="30794" xr:uid="{00000000-0005-0000-0000-0000FA750000}"/>
    <cellStyle name="Output 2 3 3" xfId="30795" xr:uid="{00000000-0005-0000-0000-0000FB750000}"/>
    <cellStyle name="Output 2 4" xfId="30796" xr:uid="{00000000-0005-0000-0000-0000FC750000}"/>
    <cellStyle name="Output 2 4 2" xfId="30797" xr:uid="{00000000-0005-0000-0000-0000FD750000}"/>
    <cellStyle name="Output 2 4 2 2" xfId="30798" xr:uid="{00000000-0005-0000-0000-0000FE750000}"/>
    <cellStyle name="Output 2 4 2 2 2" xfId="30799" xr:uid="{00000000-0005-0000-0000-0000FF750000}"/>
    <cellStyle name="Output 2 4 2 2 2 2" xfId="30800" xr:uid="{00000000-0005-0000-0000-000000760000}"/>
    <cellStyle name="Output 2 5" xfId="30801" xr:uid="{00000000-0005-0000-0000-000001760000}"/>
    <cellStyle name="Output 2 5 2" xfId="30802" xr:uid="{00000000-0005-0000-0000-000002760000}"/>
    <cellStyle name="Output 2 5 2 2" xfId="30803" xr:uid="{00000000-0005-0000-0000-000003760000}"/>
    <cellStyle name="Output 2 5 2 2 2" xfId="30804" xr:uid="{00000000-0005-0000-0000-000004760000}"/>
    <cellStyle name="Output 2 5 2 2 2 2" xfId="30805" xr:uid="{00000000-0005-0000-0000-000005760000}"/>
    <cellStyle name="Output 2 6" xfId="30806" xr:uid="{00000000-0005-0000-0000-000006760000}"/>
    <cellStyle name="Output 2 6 2" xfId="30807" xr:uid="{00000000-0005-0000-0000-000007760000}"/>
    <cellStyle name="Output 2 6 2 2" xfId="30808" xr:uid="{00000000-0005-0000-0000-000008760000}"/>
    <cellStyle name="Output 2 6 2 2 2" xfId="30809" xr:uid="{00000000-0005-0000-0000-000009760000}"/>
    <cellStyle name="Output 2 6 2 2 2 2" xfId="30810" xr:uid="{00000000-0005-0000-0000-00000A760000}"/>
    <cellStyle name="Output 2 7" xfId="30811" xr:uid="{00000000-0005-0000-0000-00000B760000}"/>
    <cellStyle name="Output 2 7 2" xfId="30812" xr:uid="{00000000-0005-0000-0000-00000C760000}"/>
    <cellStyle name="Output 2 7 2 2" xfId="30813" xr:uid="{00000000-0005-0000-0000-00000D760000}"/>
    <cellStyle name="Output 2 7 2 2 2" xfId="30814" xr:uid="{00000000-0005-0000-0000-00000E760000}"/>
    <cellStyle name="Output 2 7 2 2 2 2" xfId="30815" xr:uid="{00000000-0005-0000-0000-00000F760000}"/>
    <cellStyle name="Output 2 8" xfId="30816" xr:uid="{00000000-0005-0000-0000-000010760000}"/>
    <cellStyle name="Output 2 8 2" xfId="30817" xr:uid="{00000000-0005-0000-0000-000011760000}"/>
    <cellStyle name="Output 2 8 2 2" xfId="30818" xr:uid="{00000000-0005-0000-0000-000012760000}"/>
    <cellStyle name="Output 2 8 2 2 2" xfId="30819" xr:uid="{00000000-0005-0000-0000-000013760000}"/>
    <cellStyle name="Output 2 8 2 2 2 2" xfId="30820" xr:uid="{00000000-0005-0000-0000-000014760000}"/>
    <cellStyle name="Output 2 9" xfId="30821" xr:uid="{00000000-0005-0000-0000-000015760000}"/>
    <cellStyle name="Output 2 9 2" xfId="30822" xr:uid="{00000000-0005-0000-0000-000016760000}"/>
    <cellStyle name="Output 2 9 2 2" xfId="30823" xr:uid="{00000000-0005-0000-0000-000017760000}"/>
    <cellStyle name="Output 2 9 2 2 2" xfId="30824" xr:uid="{00000000-0005-0000-0000-000018760000}"/>
    <cellStyle name="Output 2 9 2 2 2 2" xfId="30825" xr:uid="{00000000-0005-0000-0000-000019760000}"/>
    <cellStyle name="Output 3" xfId="30826" xr:uid="{00000000-0005-0000-0000-00001A760000}"/>
    <cellStyle name="Output 3 2" xfId="30827" xr:uid="{00000000-0005-0000-0000-00001B760000}"/>
    <cellStyle name="Output 3 2 10" xfId="30828" xr:uid="{00000000-0005-0000-0000-00001C760000}"/>
    <cellStyle name="Output 3 2 10 2" xfId="30829" xr:uid="{00000000-0005-0000-0000-00001D760000}"/>
    <cellStyle name="Output 3 2 10 2 2" xfId="30830" xr:uid="{00000000-0005-0000-0000-00001E760000}"/>
    <cellStyle name="Output 3 2 10 2 2 2" xfId="30831" xr:uid="{00000000-0005-0000-0000-00001F760000}"/>
    <cellStyle name="Output 3 2 10 2 2 2 2" xfId="30832" xr:uid="{00000000-0005-0000-0000-000020760000}"/>
    <cellStyle name="Output 3 2 11" xfId="30833" xr:uid="{00000000-0005-0000-0000-000021760000}"/>
    <cellStyle name="Output 3 2 11 2" xfId="30834" xr:uid="{00000000-0005-0000-0000-000022760000}"/>
    <cellStyle name="Output 3 2 11 2 2" xfId="30835" xr:uid="{00000000-0005-0000-0000-000023760000}"/>
    <cellStyle name="Output 3 2 11 2 2 2" xfId="30836" xr:uid="{00000000-0005-0000-0000-000024760000}"/>
    <cellStyle name="Output 3 2 11 2 2 2 2" xfId="30837" xr:uid="{00000000-0005-0000-0000-000025760000}"/>
    <cellStyle name="Output 3 2 12" xfId="30838" xr:uid="{00000000-0005-0000-0000-000026760000}"/>
    <cellStyle name="Output 3 2 12 2" xfId="30839" xr:uid="{00000000-0005-0000-0000-000027760000}"/>
    <cellStyle name="Output 3 2 12 2 2" xfId="30840" xr:uid="{00000000-0005-0000-0000-000028760000}"/>
    <cellStyle name="Output 3 2 12 2 2 2" xfId="30841" xr:uid="{00000000-0005-0000-0000-000029760000}"/>
    <cellStyle name="Output 3 2 12 2 2 2 2" xfId="30842" xr:uid="{00000000-0005-0000-0000-00002A760000}"/>
    <cellStyle name="Output 3 2 13" xfId="30843" xr:uid="{00000000-0005-0000-0000-00002B760000}"/>
    <cellStyle name="Output 3 2 13 2" xfId="30844" xr:uid="{00000000-0005-0000-0000-00002C760000}"/>
    <cellStyle name="Output 3 2 13 2 2" xfId="30845" xr:uid="{00000000-0005-0000-0000-00002D760000}"/>
    <cellStyle name="Output 3 2 13 2 2 2" xfId="30846" xr:uid="{00000000-0005-0000-0000-00002E760000}"/>
    <cellStyle name="Output 3 2 13 2 2 2 2" xfId="30847" xr:uid="{00000000-0005-0000-0000-00002F760000}"/>
    <cellStyle name="Output 3 2 14" xfId="30848" xr:uid="{00000000-0005-0000-0000-000030760000}"/>
    <cellStyle name="Output 3 2 14 2" xfId="30849" xr:uid="{00000000-0005-0000-0000-000031760000}"/>
    <cellStyle name="Output 3 2 14 2 2" xfId="30850" xr:uid="{00000000-0005-0000-0000-000032760000}"/>
    <cellStyle name="Output 3 2 14 2 2 2" xfId="30851" xr:uid="{00000000-0005-0000-0000-000033760000}"/>
    <cellStyle name="Output 3 2 14 2 2 2 2" xfId="30852" xr:uid="{00000000-0005-0000-0000-000034760000}"/>
    <cellStyle name="Output 3 2 15" xfId="30853" xr:uid="{00000000-0005-0000-0000-000035760000}"/>
    <cellStyle name="Output 3 2 15 2" xfId="30854" xr:uid="{00000000-0005-0000-0000-000036760000}"/>
    <cellStyle name="Output 3 2 15 2 2" xfId="30855" xr:uid="{00000000-0005-0000-0000-000037760000}"/>
    <cellStyle name="Output 3 2 15 2 2 2" xfId="30856" xr:uid="{00000000-0005-0000-0000-000038760000}"/>
    <cellStyle name="Output 3 2 15 2 2 2 2" xfId="30857" xr:uid="{00000000-0005-0000-0000-000039760000}"/>
    <cellStyle name="Output 3 2 16" xfId="30858" xr:uid="{00000000-0005-0000-0000-00003A760000}"/>
    <cellStyle name="Output 3 2 16 2" xfId="30859" xr:uid="{00000000-0005-0000-0000-00003B760000}"/>
    <cellStyle name="Output 3 2 16 2 2" xfId="30860" xr:uid="{00000000-0005-0000-0000-00003C760000}"/>
    <cellStyle name="Output 3 2 16 2 2 2" xfId="30861" xr:uid="{00000000-0005-0000-0000-00003D760000}"/>
    <cellStyle name="Output 3 2 16 2 2 2 2" xfId="30862" xr:uid="{00000000-0005-0000-0000-00003E760000}"/>
    <cellStyle name="Output 3 2 17" xfId="30863" xr:uid="{00000000-0005-0000-0000-00003F760000}"/>
    <cellStyle name="Output 3 2 17 2" xfId="30864" xr:uid="{00000000-0005-0000-0000-000040760000}"/>
    <cellStyle name="Output 3 2 17 2 2" xfId="30865" xr:uid="{00000000-0005-0000-0000-000041760000}"/>
    <cellStyle name="Output 3 2 17 2 2 2" xfId="30866" xr:uid="{00000000-0005-0000-0000-000042760000}"/>
    <cellStyle name="Output 3 2 17 2 2 2 2" xfId="30867" xr:uid="{00000000-0005-0000-0000-000043760000}"/>
    <cellStyle name="Output 3 2 18" xfId="30868" xr:uid="{00000000-0005-0000-0000-000044760000}"/>
    <cellStyle name="Output 3 2 18 2" xfId="30869" xr:uid="{00000000-0005-0000-0000-000045760000}"/>
    <cellStyle name="Output 3 2 18 2 2" xfId="30870" xr:uid="{00000000-0005-0000-0000-000046760000}"/>
    <cellStyle name="Output 3 2 18 2 2 2" xfId="30871" xr:uid="{00000000-0005-0000-0000-000047760000}"/>
    <cellStyle name="Output 3 2 18 2 2 2 2" xfId="30872" xr:uid="{00000000-0005-0000-0000-000048760000}"/>
    <cellStyle name="Output 3 2 19" xfId="30873" xr:uid="{00000000-0005-0000-0000-000049760000}"/>
    <cellStyle name="Output 3 2 19 2" xfId="30874" xr:uid="{00000000-0005-0000-0000-00004A760000}"/>
    <cellStyle name="Output 3 2 19 2 2" xfId="30875" xr:uid="{00000000-0005-0000-0000-00004B760000}"/>
    <cellStyle name="Output 3 2 19 2 2 2" xfId="30876" xr:uid="{00000000-0005-0000-0000-00004C760000}"/>
    <cellStyle name="Output 3 2 19 2 2 2 2" xfId="30877" xr:uid="{00000000-0005-0000-0000-00004D760000}"/>
    <cellStyle name="Output 3 2 2" xfId="30878" xr:uid="{00000000-0005-0000-0000-00004E760000}"/>
    <cellStyle name="Output 3 2 2 2" xfId="30879" xr:uid="{00000000-0005-0000-0000-00004F760000}"/>
    <cellStyle name="Output 3 2 2 2 2" xfId="30880" xr:uid="{00000000-0005-0000-0000-000050760000}"/>
    <cellStyle name="Output 3 2 2 2 2 2" xfId="30881" xr:uid="{00000000-0005-0000-0000-000051760000}"/>
    <cellStyle name="Output 3 2 2 2 2 2 2" xfId="30882" xr:uid="{00000000-0005-0000-0000-000052760000}"/>
    <cellStyle name="Output 3 2 20" xfId="30883" xr:uid="{00000000-0005-0000-0000-000053760000}"/>
    <cellStyle name="Output 3 2 20 2" xfId="30884" xr:uid="{00000000-0005-0000-0000-000054760000}"/>
    <cellStyle name="Output 3 2 20 2 2" xfId="30885" xr:uid="{00000000-0005-0000-0000-000055760000}"/>
    <cellStyle name="Output 3 2 20 2 2 2" xfId="30886" xr:uid="{00000000-0005-0000-0000-000056760000}"/>
    <cellStyle name="Output 3 2 20 2 2 2 2" xfId="30887" xr:uid="{00000000-0005-0000-0000-000057760000}"/>
    <cellStyle name="Output 3 2 21" xfId="30888" xr:uid="{00000000-0005-0000-0000-000058760000}"/>
    <cellStyle name="Output 3 2 21 2" xfId="30889" xr:uid="{00000000-0005-0000-0000-000059760000}"/>
    <cellStyle name="Output 3 2 21 2 2" xfId="30890" xr:uid="{00000000-0005-0000-0000-00005A760000}"/>
    <cellStyle name="Output 3 2 21 2 2 2" xfId="30891" xr:uid="{00000000-0005-0000-0000-00005B760000}"/>
    <cellStyle name="Output 3 2 22" xfId="30892" xr:uid="{00000000-0005-0000-0000-00005C760000}"/>
    <cellStyle name="Output 3 2 22 2" xfId="30893" xr:uid="{00000000-0005-0000-0000-00005D760000}"/>
    <cellStyle name="Output 3 2 22 2 2" xfId="30894" xr:uid="{00000000-0005-0000-0000-00005E760000}"/>
    <cellStyle name="Output 3 2 23" xfId="30895" xr:uid="{00000000-0005-0000-0000-00005F760000}"/>
    <cellStyle name="Output 3 2 3" xfId="30896" xr:uid="{00000000-0005-0000-0000-000060760000}"/>
    <cellStyle name="Output 3 2 3 2" xfId="30897" xr:uid="{00000000-0005-0000-0000-000061760000}"/>
    <cellStyle name="Output 3 2 3 2 2" xfId="30898" xr:uid="{00000000-0005-0000-0000-000062760000}"/>
    <cellStyle name="Output 3 2 3 2 2 2" xfId="30899" xr:uid="{00000000-0005-0000-0000-000063760000}"/>
    <cellStyle name="Output 3 2 3 2 2 2 2" xfId="30900" xr:uid="{00000000-0005-0000-0000-000064760000}"/>
    <cellStyle name="Output 3 2 4" xfId="30901" xr:uid="{00000000-0005-0000-0000-000065760000}"/>
    <cellStyle name="Output 3 2 4 2" xfId="30902" xr:uid="{00000000-0005-0000-0000-000066760000}"/>
    <cellStyle name="Output 3 2 4 2 2" xfId="30903" xr:uid="{00000000-0005-0000-0000-000067760000}"/>
    <cellStyle name="Output 3 2 4 2 2 2" xfId="30904" xr:uid="{00000000-0005-0000-0000-000068760000}"/>
    <cellStyle name="Output 3 2 4 2 2 2 2" xfId="30905" xr:uid="{00000000-0005-0000-0000-000069760000}"/>
    <cellStyle name="Output 3 2 5" xfId="30906" xr:uid="{00000000-0005-0000-0000-00006A760000}"/>
    <cellStyle name="Output 3 2 5 2" xfId="30907" xr:uid="{00000000-0005-0000-0000-00006B760000}"/>
    <cellStyle name="Output 3 2 5 2 2" xfId="30908" xr:uid="{00000000-0005-0000-0000-00006C760000}"/>
    <cellStyle name="Output 3 2 5 2 2 2" xfId="30909" xr:uid="{00000000-0005-0000-0000-00006D760000}"/>
    <cellStyle name="Output 3 2 5 2 2 2 2" xfId="30910" xr:uid="{00000000-0005-0000-0000-00006E760000}"/>
    <cellStyle name="Output 3 2 6" xfId="30911" xr:uid="{00000000-0005-0000-0000-00006F760000}"/>
    <cellStyle name="Output 3 2 6 2" xfId="30912" xr:uid="{00000000-0005-0000-0000-000070760000}"/>
    <cellStyle name="Output 3 2 6 2 2" xfId="30913" xr:uid="{00000000-0005-0000-0000-000071760000}"/>
    <cellStyle name="Output 3 2 6 2 2 2" xfId="30914" xr:uid="{00000000-0005-0000-0000-000072760000}"/>
    <cellStyle name="Output 3 2 6 2 2 2 2" xfId="30915" xr:uid="{00000000-0005-0000-0000-000073760000}"/>
    <cellStyle name="Output 3 2 7" xfId="30916" xr:uid="{00000000-0005-0000-0000-000074760000}"/>
    <cellStyle name="Output 3 2 7 2" xfId="30917" xr:uid="{00000000-0005-0000-0000-000075760000}"/>
    <cellStyle name="Output 3 2 7 2 2" xfId="30918" xr:uid="{00000000-0005-0000-0000-000076760000}"/>
    <cellStyle name="Output 3 2 7 2 2 2" xfId="30919" xr:uid="{00000000-0005-0000-0000-000077760000}"/>
    <cellStyle name="Output 3 2 7 2 2 2 2" xfId="30920" xr:uid="{00000000-0005-0000-0000-000078760000}"/>
    <cellStyle name="Output 3 2 8" xfId="30921" xr:uid="{00000000-0005-0000-0000-000079760000}"/>
    <cellStyle name="Output 3 2 8 2" xfId="30922" xr:uid="{00000000-0005-0000-0000-00007A760000}"/>
    <cellStyle name="Output 3 2 8 2 2" xfId="30923" xr:uid="{00000000-0005-0000-0000-00007B760000}"/>
    <cellStyle name="Output 3 2 8 2 2 2" xfId="30924" xr:uid="{00000000-0005-0000-0000-00007C760000}"/>
    <cellStyle name="Output 3 2 8 2 2 2 2" xfId="30925" xr:uid="{00000000-0005-0000-0000-00007D760000}"/>
    <cellStyle name="Output 3 2 9" xfId="30926" xr:uid="{00000000-0005-0000-0000-00007E760000}"/>
    <cellStyle name="Output 3 2 9 2" xfId="30927" xr:uid="{00000000-0005-0000-0000-00007F760000}"/>
    <cellStyle name="Output 3 2 9 2 2" xfId="30928" xr:uid="{00000000-0005-0000-0000-000080760000}"/>
    <cellStyle name="Output 3 2 9 2 2 2" xfId="30929" xr:uid="{00000000-0005-0000-0000-000081760000}"/>
    <cellStyle name="Output 3 2 9 2 2 2 2" xfId="30930" xr:uid="{00000000-0005-0000-0000-000082760000}"/>
    <cellStyle name="Output 3 3" xfId="30931" xr:uid="{00000000-0005-0000-0000-000083760000}"/>
    <cellStyle name="Output 3 3 2" xfId="30932" xr:uid="{00000000-0005-0000-0000-000084760000}"/>
    <cellStyle name="Output 3 3 2 2" xfId="30933" xr:uid="{00000000-0005-0000-0000-000085760000}"/>
    <cellStyle name="Output 3 3 2 2 2" xfId="30934" xr:uid="{00000000-0005-0000-0000-000086760000}"/>
    <cellStyle name="Output 3 3 3" xfId="30935" xr:uid="{00000000-0005-0000-0000-000087760000}"/>
    <cellStyle name="Output 3 4" xfId="30936" xr:uid="{00000000-0005-0000-0000-000088760000}"/>
    <cellStyle name="Output 3 5" xfId="30937" xr:uid="{00000000-0005-0000-0000-000089760000}"/>
    <cellStyle name="Output 3 6" xfId="30938" xr:uid="{00000000-0005-0000-0000-00008A760000}"/>
    <cellStyle name="Output 4" xfId="30939" xr:uid="{00000000-0005-0000-0000-00008B760000}"/>
    <cellStyle name="Output 4 2" xfId="30940" xr:uid="{00000000-0005-0000-0000-00008C760000}"/>
    <cellStyle name="Output 5" xfId="30941" xr:uid="{00000000-0005-0000-0000-00008D760000}"/>
    <cellStyle name="Output 6" xfId="30942" xr:uid="{00000000-0005-0000-0000-00008E760000}"/>
    <cellStyle name="Output 6 2" xfId="30943" xr:uid="{00000000-0005-0000-0000-00008F760000}"/>
    <cellStyle name="OUTPUT AMOUNTS" xfId="325" xr:uid="{00000000-0005-0000-0000-000090760000}"/>
    <cellStyle name="OUTPUT LINE ITEMS" xfId="30944" xr:uid="{00000000-0005-0000-0000-000091760000}"/>
    <cellStyle name="OUTPUT REPORT HEADING" xfId="326" xr:uid="{00000000-0005-0000-0000-000092760000}"/>
    <cellStyle name="Overscore" xfId="30945" xr:uid="{00000000-0005-0000-0000-000093760000}"/>
    <cellStyle name="Overunder" xfId="30946" xr:uid="{00000000-0005-0000-0000-000094760000}"/>
    <cellStyle name="P" xfId="30947" xr:uid="{00000000-0005-0000-0000-000095760000}"/>
    <cellStyle name="Page Number" xfId="327" xr:uid="{00000000-0005-0000-0000-000096760000}"/>
    <cellStyle name="Page Title (Blue/Gray)" xfId="30948" xr:uid="{00000000-0005-0000-0000-000097760000}"/>
    <cellStyle name="PageSubtitle" xfId="328" xr:uid="{00000000-0005-0000-0000-000098760000}"/>
    <cellStyle name="PageTitle" xfId="329" xr:uid="{00000000-0005-0000-0000-000099760000}"/>
    <cellStyle name="Pay Rate" xfId="30949" xr:uid="{00000000-0005-0000-0000-00009A760000}"/>
    <cellStyle name="PB Table Heading" xfId="330" xr:uid="{00000000-0005-0000-0000-00009B760000}"/>
    <cellStyle name="PB Table Highlight1" xfId="331" xr:uid="{00000000-0005-0000-0000-00009C760000}"/>
    <cellStyle name="PB Table Highlight2" xfId="332" xr:uid="{00000000-0005-0000-0000-00009D760000}"/>
    <cellStyle name="PB Table Highlight3" xfId="333" xr:uid="{00000000-0005-0000-0000-00009E760000}"/>
    <cellStyle name="PB Table Standard Row" xfId="334" xr:uid="{00000000-0005-0000-0000-00009F760000}"/>
    <cellStyle name="PB Table Subtotal Row" xfId="335" xr:uid="{00000000-0005-0000-0000-0000A0760000}"/>
    <cellStyle name="PB Table Total Row" xfId="336" xr:uid="{00000000-0005-0000-0000-0000A1760000}"/>
    <cellStyle name="Percen - Style3" xfId="337" xr:uid="{00000000-0005-0000-0000-0000A2760000}"/>
    <cellStyle name="Percent (0)" xfId="30950" xr:uid="{00000000-0005-0000-0000-0000A3760000}"/>
    <cellStyle name="Percent [0]" xfId="338" xr:uid="{00000000-0005-0000-0000-0000A4760000}"/>
    <cellStyle name="Percent [0] 2" xfId="30951" xr:uid="{00000000-0005-0000-0000-0000A5760000}"/>
    <cellStyle name="Percent [00]" xfId="30952" xr:uid="{00000000-0005-0000-0000-0000A6760000}"/>
    <cellStyle name="Percent [00] 2" xfId="30953" xr:uid="{00000000-0005-0000-0000-0000A7760000}"/>
    <cellStyle name="Percent [00] 3" xfId="30954" xr:uid="{00000000-0005-0000-0000-0000A8760000}"/>
    <cellStyle name="Percent [1]" xfId="339" xr:uid="{00000000-0005-0000-0000-0000A9760000}"/>
    <cellStyle name="Percent [1] 2" xfId="805" xr:uid="{00000000-0005-0000-0000-0000AA760000}"/>
    <cellStyle name="Percent [2]" xfId="340" xr:uid="{00000000-0005-0000-0000-0000AB760000}"/>
    <cellStyle name="Percent [2] 10" xfId="30955" xr:uid="{00000000-0005-0000-0000-0000AC760000}"/>
    <cellStyle name="Percent [2] 10 2" xfId="30956" xr:uid="{00000000-0005-0000-0000-0000AD760000}"/>
    <cellStyle name="Percent [2] 10 3" xfId="30957" xr:uid="{00000000-0005-0000-0000-0000AE760000}"/>
    <cellStyle name="Percent [2] 11" xfId="30958" xr:uid="{00000000-0005-0000-0000-0000AF760000}"/>
    <cellStyle name="Percent [2] 11 2" xfId="30959" xr:uid="{00000000-0005-0000-0000-0000B0760000}"/>
    <cellStyle name="Percent [2] 12" xfId="30960" xr:uid="{00000000-0005-0000-0000-0000B1760000}"/>
    <cellStyle name="Percent [2] 12 2" xfId="30961" xr:uid="{00000000-0005-0000-0000-0000B2760000}"/>
    <cellStyle name="Percent [2] 13" xfId="30962" xr:uid="{00000000-0005-0000-0000-0000B3760000}"/>
    <cellStyle name="Percent [2] 13 2" xfId="30963" xr:uid="{00000000-0005-0000-0000-0000B4760000}"/>
    <cellStyle name="Percent [2] 14" xfId="30964" xr:uid="{00000000-0005-0000-0000-0000B5760000}"/>
    <cellStyle name="Percent [2] 14 2" xfId="30965" xr:uid="{00000000-0005-0000-0000-0000B6760000}"/>
    <cellStyle name="Percent [2] 15" xfId="30966" xr:uid="{00000000-0005-0000-0000-0000B7760000}"/>
    <cellStyle name="Percent [2] 15 2" xfId="30967" xr:uid="{00000000-0005-0000-0000-0000B8760000}"/>
    <cellStyle name="Percent [2] 16" xfId="30968" xr:uid="{00000000-0005-0000-0000-0000B9760000}"/>
    <cellStyle name="Percent [2] 16 2" xfId="30969" xr:uid="{00000000-0005-0000-0000-0000BA760000}"/>
    <cellStyle name="Percent [2] 17" xfId="30970" xr:uid="{00000000-0005-0000-0000-0000BB760000}"/>
    <cellStyle name="Percent [2] 17 2" xfId="30971" xr:uid="{00000000-0005-0000-0000-0000BC760000}"/>
    <cellStyle name="Percent [2] 18" xfId="30972" xr:uid="{00000000-0005-0000-0000-0000BD760000}"/>
    <cellStyle name="Percent [2] 18 2" xfId="30973" xr:uid="{00000000-0005-0000-0000-0000BE760000}"/>
    <cellStyle name="Percent [2] 19" xfId="30974" xr:uid="{00000000-0005-0000-0000-0000BF760000}"/>
    <cellStyle name="Percent [2] 19 2" xfId="30975" xr:uid="{00000000-0005-0000-0000-0000C0760000}"/>
    <cellStyle name="Percent [2] 2" xfId="341" xr:uid="{00000000-0005-0000-0000-0000C1760000}"/>
    <cellStyle name="Percent [2] 2 2" xfId="30976" xr:uid="{00000000-0005-0000-0000-0000C2760000}"/>
    <cellStyle name="Percent [2] 2 3" xfId="30977" xr:uid="{00000000-0005-0000-0000-0000C3760000}"/>
    <cellStyle name="Percent [2] 20" xfId="30978" xr:uid="{00000000-0005-0000-0000-0000C4760000}"/>
    <cellStyle name="Percent [2] 20 2" xfId="30979" xr:uid="{00000000-0005-0000-0000-0000C5760000}"/>
    <cellStyle name="Percent [2] 21" xfId="30980" xr:uid="{00000000-0005-0000-0000-0000C6760000}"/>
    <cellStyle name="Percent [2] 21 2" xfId="30981" xr:uid="{00000000-0005-0000-0000-0000C7760000}"/>
    <cellStyle name="Percent [2] 22" xfId="30982" xr:uid="{00000000-0005-0000-0000-0000C8760000}"/>
    <cellStyle name="Percent [2] 22 10" xfId="30983" xr:uid="{00000000-0005-0000-0000-0000C9760000}"/>
    <cellStyle name="Percent [2] 22 11" xfId="30984" xr:uid="{00000000-0005-0000-0000-0000CA760000}"/>
    <cellStyle name="Percent [2] 22 12" xfId="30985" xr:uid="{00000000-0005-0000-0000-0000CB760000}"/>
    <cellStyle name="Percent [2] 22 13" xfId="30986" xr:uid="{00000000-0005-0000-0000-0000CC760000}"/>
    <cellStyle name="Percent [2] 22 14" xfId="30987" xr:uid="{00000000-0005-0000-0000-0000CD760000}"/>
    <cellStyle name="Percent [2] 22 15" xfId="30988" xr:uid="{00000000-0005-0000-0000-0000CE760000}"/>
    <cellStyle name="Percent [2] 22 16" xfId="30989" xr:uid="{00000000-0005-0000-0000-0000CF760000}"/>
    <cellStyle name="Percent [2] 22 17" xfId="30990" xr:uid="{00000000-0005-0000-0000-0000D0760000}"/>
    <cellStyle name="Percent [2] 22 18" xfId="30991" xr:uid="{00000000-0005-0000-0000-0000D1760000}"/>
    <cellStyle name="Percent [2] 22 19" xfId="30992" xr:uid="{00000000-0005-0000-0000-0000D2760000}"/>
    <cellStyle name="Percent [2] 22 2" xfId="30993" xr:uid="{00000000-0005-0000-0000-0000D3760000}"/>
    <cellStyle name="Percent [2] 22 20" xfId="30994" xr:uid="{00000000-0005-0000-0000-0000D4760000}"/>
    <cellStyle name="Percent [2] 22 21" xfId="30995" xr:uid="{00000000-0005-0000-0000-0000D5760000}"/>
    <cellStyle name="Percent [2] 22 22" xfId="30996" xr:uid="{00000000-0005-0000-0000-0000D6760000}"/>
    <cellStyle name="Percent [2] 22 23" xfId="30997" xr:uid="{00000000-0005-0000-0000-0000D7760000}"/>
    <cellStyle name="Percent [2] 22 3" xfId="30998" xr:uid="{00000000-0005-0000-0000-0000D8760000}"/>
    <cellStyle name="Percent [2] 22 4" xfId="30999" xr:uid="{00000000-0005-0000-0000-0000D9760000}"/>
    <cellStyle name="Percent [2] 22 5" xfId="31000" xr:uid="{00000000-0005-0000-0000-0000DA760000}"/>
    <cellStyle name="Percent [2] 22 6" xfId="31001" xr:uid="{00000000-0005-0000-0000-0000DB760000}"/>
    <cellStyle name="Percent [2] 22 7" xfId="31002" xr:uid="{00000000-0005-0000-0000-0000DC760000}"/>
    <cellStyle name="Percent [2] 22 8" xfId="31003" xr:uid="{00000000-0005-0000-0000-0000DD760000}"/>
    <cellStyle name="Percent [2] 22 9" xfId="31004" xr:uid="{00000000-0005-0000-0000-0000DE760000}"/>
    <cellStyle name="Percent [2] 23" xfId="31005" xr:uid="{00000000-0005-0000-0000-0000DF760000}"/>
    <cellStyle name="Percent [2] 23 2" xfId="31006" xr:uid="{00000000-0005-0000-0000-0000E0760000}"/>
    <cellStyle name="Percent [2] 24" xfId="31007" xr:uid="{00000000-0005-0000-0000-0000E1760000}"/>
    <cellStyle name="Percent [2] 24 2" xfId="31008" xr:uid="{00000000-0005-0000-0000-0000E2760000}"/>
    <cellStyle name="Percent [2] 25" xfId="31009" xr:uid="{00000000-0005-0000-0000-0000E3760000}"/>
    <cellStyle name="Percent [2] 25 2" xfId="31010" xr:uid="{00000000-0005-0000-0000-0000E4760000}"/>
    <cellStyle name="Percent [2] 26" xfId="31011" xr:uid="{00000000-0005-0000-0000-0000E5760000}"/>
    <cellStyle name="Percent [2] 26 2" xfId="31012" xr:uid="{00000000-0005-0000-0000-0000E6760000}"/>
    <cellStyle name="Percent [2] 27" xfId="31013" xr:uid="{00000000-0005-0000-0000-0000E7760000}"/>
    <cellStyle name="Percent [2] 27 2" xfId="31014" xr:uid="{00000000-0005-0000-0000-0000E8760000}"/>
    <cellStyle name="Percent [2] 28" xfId="31015" xr:uid="{00000000-0005-0000-0000-0000E9760000}"/>
    <cellStyle name="Percent [2] 28 2" xfId="31016" xr:uid="{00000000-0005-0000-0000-0000EA760000}"/>
    <cellStyle name="Percent [2] 29" xfId="31017" xr:uid="{00000000-0005-0000-0000-0000EB760000}"/>
    <cellStyle name="Percent [2] 29 2" xfId="31018" xr:uid="{00000000-0005-0000-0000-0000EC760000}"/>
    <cellStyle name="Percent [2] 3" xfId="31019" xr:uid="{00000000-0005-0000-0000-0000ED760000}"/>
    <cellStyle name="Percent [2] 3 2" xfId="31020" xr:uid="{00000000-0005-0000-0000-0000EE760000}"/>
    <cellStyle name="Percent [2] 30" xfId="31021" xr:uid="{00000000-0005-0000-0000-0000EF760000}"/>
    <cellStyle name="Percent [2] 30 2" xfId="31022" xr:uid="{00000000-0005-0000-0000-0000F0760000}"/>
    <cellStyle name="Percent [2] 31" xfId="31023" xr:uid="{00000000-0005-0000-0000-0000F1760000}"/>
    <cellStyle name="Percent [2] 31 2" xfId="31024" xr:uid="{00000000-0005-0000-0000-0000F2760000}"/>
    <cellStyle name="Percent [2] 32" xfId="31025" xr:uid="{00000000-0005-0000-0000-0000F3760000}"/>
    <cellStyle name="Percent [2] 32 2" xfId="31026" xr:uid="{00000000-0005-0000-0000-0000F4760000}"/>
    <cellStyle name="Percent [2] 33" xfId="31027" xr:uid="{00000000-0005-0000-0000-0000F5760000}"/>
    <cellStyle name="Percent [2] 34" xfId="31028" xr:uid="{00000000-0005-0000-0000-0000F6760000}"/>
    <cellStyle name="Percent [2] 35" xfId="31029" xr:uid="{00000000-0005-0000-0000-0000F7760000}"/>
    <cellStyle name="Percent [2] 35 2" xfId="31030" xr:uid="{00000000-0005-0000-0000-0000F8760000}"/>
    <cellStyle name="Percent [2] 36" xfId="31031" xr:uid="{00000000-0005-0000-0000-0000F9760000}"/>
    <cellStyle name="Percent [2] 37" xfId="31032" xr:uid="{00000000-0005-0000-0000-0000FA760000}"/>
    <cellStyle name="Percent [2] 38" xfId="31033" xr:uid="{00000000-0005-0000-0000-0000FB760000}"/>
    <cellStyle name="Percent [2] 38 2" xfId="31034" xr:uid="{00000000-0005-0000-0000-0000FC760000}"/>
    <cellStyle name="Percent [2] 39" xfId="31035" xr:uid="{00000000-0005-0000-0000-0000FD760000}"/>
    <cellStyle name="Percent [2] 39 2" xfId="31036" xr:uid="{00000000-0005-0000-0000-0000FE760000}"/>
    <cellStyle name="Percent [2] 39 3" xfId="31037" xr:uid="{00000000-0005-0000-0000-0000FF760000}"/>
    <cellStyle name="Percent [2] 4" xfId="31038" xr:uid="{00000000-0005-0000-0000-000000770000}"/>
    <cellStyle name="Percent [2] 4 2" xfId="31039" xr:uid="{00000000-0005-0000-0000-000001770000}"/>
    <cellStyle name="Percent [2] 4 3" xfId="31040" xr:uid="{00000000-0005-0000-0000-000002770000}"/>
    <cellStyle name="Percent [2] 40" xfId="31041" xr:uid="{00000000-0005-0000-0000-000003770000}"/>
    <cellStyle name="Percent [2] 41" xfId="31042" xr:uid="{00000000-0005-0000-0000-000004770000}"/>
    <cellStyle name="Percent [2] 5" xfId="31043" xr:uid="{00000000-0005-0000-0000-000005770000}"/>
    <cellStyle name="Percent [2] 5 2" xfId="31044" xr:uid="{00000000-0005-0000-0000-000006770000}"/>
    <cellStyle name="Percent [2] 5 3" xfId="31045" xr:uid="{00000000-0005-0000-0000-000007770000}"/>
    <cellStyle name="Percent [2] 6" xfId="31046" xr:uid="{00000000-0005-0000-0000-000008770000}"/>
    <cellStyle name="Percent [2] 6 2" xfId="31047" xr:uid="{00000000-0005-0000-0000-000009770000}"/>
    <cellStyle name="Percent [2] 6 3" xfId="31048" xr:uid="{00000000-0005-0000-0000-00000A770000}"/>
    <cellStyle name="Percent [2] 7" xfId="31049" xr:uid="{00000000-0005-0000-0000-00000B770000}"/>
    <cellStyle name="Percent [2] 7 2" xfId="31050" xr:uid="{00000000-0005-0000-0000-00000C770000}"/>
    <cellStyle name="Percent [2] 7 3" xfId="31051" xr:uid="{00000000-0005-0000-0000-00000D770000}"/>
    <cellStyle name="Percent [2] 8" xfId="31052" xr:uid="{00000000-0005-0000-0000-00000E770000}"/>
    <cellStyle name="Percent [2] 8 2" xfId="31053" xr:uid="{00000000-0005-0000-0000-00000F770000}"/>
    <cellStyle name="Percent [2] 8 3" xfId="31054" xr:uid="{00000000-0005-0000-0000-000010770000}"/>
    <cellStyle name="Percent [2] 9" xfId="31055" xr:uid="{00000000-0005-0000-0000-000011770000}"/>
    <cellStyle name="Percent [2] 9 2" xfId="31056" xr:uid="{00000000-0005-0000-0000-000012770000}"/>
    <cellStyle name="Percent [2] 9 3" xfId="31057" xr:uid="{00000000-0005-0000-0000-000013770000}"/>
    <cellStyle name="Percent 10" xfId="31058" xr:uid="{00000000-0005-0000-0000-000014770000}"/>
    <cellStyle name="Percent 10 2" xfId="31059" xr:uid="{00000000-0005-0000-0000-000015770000}"/>
    <cellStyle name="Percent 10 2 2" xfId="31060" xr:uid="{00000000-0005-0000-0000-000016770000}"/>
    <cellStyle name="Percent 10 2 3" xfId="31061" xr:uid="{00000000-0005-0000-0000-000017770000}"/>
    <cellStyle name="Percent 10 3" xfId="31062" xr:uid="{00000000-0005-0000-0000-000018770000}"/>
    <cellStyle name="Percent 10 4" xfId="31063" xr:uid="{00000000-0005-0000-0000-000019770000}"/>
    <cellStyle name="Percent 100" xfId="31064" xr:uid="{00000000-0005-0000-0000-00001A770000}"/>
    <cellStyle name="Percent 100 2" xfId="1123" xr:uid="{00000000-0005-0000-0000-00001B770000}"/>
    <cellStyle name="Percent 100 2 2" xfId="31065" xr:uid="{00000000-0005-0000-0000-00001C770000}"/>
    <cellStyle name="Percent 100 3" xfId="31066" xr:uid="{00000000-0005-0000-0000-00001D770000}"/>
    <cellStyle name="Percent 101" xfId="31067" xr:uid="{00000000-0005-0000-0000-00001E770000}"/>
    <cellStyle name="Percent 101 2" xfId="31068" xr:uid="{00000000-0005-0000-0000-00001F770000}"/>
    <cellStyle name="Percent 101 2 2" xfId="31069" xr:uid="{00000000-0005-0000-0000-000020770000}"/>
    <cellStyle name="Percent 101 3" xfId="31070" xr:uid="{00000000-0005-0000-0000-000021770000}"/>
    <cellStyle name="Percent 102" xfId="31071" xr:uid="{00000000-0005-0000-0000-000022770000}"/>
    <cellStyle name="Percent 102 2" xfId="31072" xr:uid="{00000000-0005-0000-0000-000023770000}"/>
    <cellStyle name="Percent 103" xfId="31073" xr:uid="{00000000-0005-0000-0000-000024770000}"/>
    <cellStyle name="Percent 103 2" xfId="31074" xr:uid="{00000000-0005-0000-0000-000025770000}"/>
    <cellStyle name="Percent 104" xfId="31075" xr:uid="{00000000-0005-0000-0000-000026770000}"/>
    <cellStyle name="Percent 104 2" xfId="31076" xr:uid="{00000000-0005-0000-0000-000027770000}"/>
    <cellStyle name="Percent 105" xfId="31077" xr:uid="{00000000-0005-0000-0000-000028770000}"/>
    <cellStyle name="Percent 105 2" xfId="31078" xr:uid="{00000000-0005-0000-0000-000029770000}"/>
    <cellStyle name="Percent 106" xfId="31079" xr:uid="{00000000-0005-0000-0000-00002A770000}"/>
    <cellStyle name="Percent 106 2" xfId="31080" xr:uid="{00000000-0005-0000-0000-00002B770000}"/>
    <cellStyle name="Percent 107" xfId="31081" xr:uid="{00000000-0005-0000-0000-00002C770000}"/>
    <cellStyle name="Percent 107 2" xfId="31082" xr:uid="{00000000-0005-0000-0000-00002D770000}"/>
    <cellStyle name="Percent 108" xfId="31083" xr:uid="{00000000-0005-0000-0000-00002E770000}"/>
    <cellStyle name="Percent 108 2" xfId="31084" xr:uid="{00000000-0005-0000-0000-00002F770000}"/>
    <cellStyle name="Percent 109" xfId="31085" xr:uid="{00000000-0005-0000-0000-000030770000}"/>
    <cellStyle name="Percent 109 2" xfId="31086" xr:uid="{00000000-0005-0000-0000-000031770000}"/>
    <cellStyle name="Percent 11" xfId="31087" xr:uid="{00000000-0005-0000-0000-000032770000}"/>
    <cellStyle name="Percent 11 2" xfId="31088" xr:uid="{00000000-0005-0000-0000-000033770000}"/>
    <cellStyle name="Percent 11 2 2" xfId="31089" xr:uid="{00000000-0005-0000-0000-000034770000}"/>
    <cellStyle name="Percent 11 2 3" xfId="31090" xr:uid="{00000000-0005-0000-0000-000035770000}"/>
    <cellStyle name="Percent 11 3" xfId="31091" xr:uid="{00000000-0005-0000-0000-000036770000}"/>
    <cellStyle name="Percent 11 4" xfId="31092" xr:uid="{00000000-0005-0000-0000-000037770000}"/>
    <cellStyle name="Percent 110" xfId="31093" xr:uid="{00000000-0005-0000-0000-000038770000}"/>
    <cellStyle name="Percent 110 2" xfId="31094" xr:uid="{00000000-0005-0000-0000-000039770000}"/>
    <cellStyle name="Percent 111" xfId="31095" xr:uid="{00000000-0005-0000-0000-00003A770000}"/>
    <cellStyle name="Percent 111 2" xfId="31096" xr:uid="{00000000-0005-0000-0000-00003B770000}"/>
    <cellStyle name="Percent 112" xfId="31097" xr:uid="{00000000-0005-0000-0000-00003C770000}"/>
    <cellStyle name="Percent 113" xfId="31098" xr:uid="{00000000-0005-0000-0000-00003D770000}"/>
    <cellStyle name="Percent 114" xfId="31099" xr:uid="{00000000-0005-0000-0000-00003E770000}"/>
    <cellStyle name="Percent 115" xfId="31100" xr:uid="{00000000-0005-0000-0000-00003F770000}"/>
    <cellStyle name="Percent 116" xfId="31101" xr:uid="{00000000-0005-0000-0000-000040770000}"/>
    <cellStyle name="Percent 12" xfId="31102" xr:uid="{00000000-0005-0000-0000-000041770000}"/>
    <cellStyle name="Percent 12 2" xfId="31103" xr:uid="{00000000-0005-0000-0000-000042770000}"/>
    <cellStyle name="Percent 12 2 2" xfId="31104" xr:uid="{00000000-0005-0000-0000-000043770000}"/>
    <cellStyle name="Percent 12 2 3" xfId="31105" xr:uid="{00000000-0005-0000-0000-000044770000}"/>
    <cellStyle name="Percent 12 3" xfId="31106" xr:uid="{00000000-0005-0000-0000-000045770000}"/>
    <cellStyle name="Percent 12 4" xfId="31107" xr:uid="{00000000-0005-0000-0000-000046770000}"/>
    <cellStyle name="Percent 13" xfId="31108" xr:uid="{00000000-0005-0000-0000-000047770000}"/>
    <cellStyle name="Percent 13 2" xfId="31109" xr:uid="{00000000-0005-0000-0000-000048770000}"/>
    <cellStyle name="Percent 13 2 2" xfId="31110" xr:uid="{00000000-0005-0000-0000-000049770000}"/>
    <cellStyle name="Percent 13 2 3" xfId="31111" xr:uid="{00000000-0005-0000-0000-00004A770000}"/>
    <cellStyle name="Percent 13 3" xfId="31112" xr:uid="{00000000-0005-0000-0000-00004B770000}"/>
    <cellStyle name="Percent 13 4" xfId="31113" xr:uid="{00000000-0005-0000-0000-00004C770000}"/>
    <cellStyle name="Percent 14" xfId="31114" xr:uid="{00000000-0005-0000-0000-00004D770000}"/>
    <cellStyle name="Percent 14 2" xfId="31115" xr:uid="{00000000-0005-0000-0000-00004E770000}"/>
    <cellStyle name="Percent 14 2 2" xfId="31116" xr:uid="{00000000-0005-0000-0000-00004F770000}"/>
    <cellStyle name="Percent 14 2 3" xfId="31117" xr:uid="{00000000-0005-0000-0000-000050770000}"/>
    <cellStyle name="Percent 14 3" xfId="31118" xr:uid="{00000000-0005-0000-0000-000051770000}"/>
    <cellStyle name="Percent 14 4" xfId="31119" xr:uid="{00000000-0005-0000-0000-000052770000}"/>
    <cellStyle name="Percent 15" xfId="31120" xr:uid="{00000000-0005-0000-0000-000053770000}"/>
    <cellStyle name="Percent 15 2" xfId="31121" xr:uid="{00000000-0005-0000-0000-000054770000}"/>
    <cellStyle name="Percent 15 2 2" xfId="31122" xr:uid="{00000000-0005-0000-0000-000055770000}"/>
    <cellStyle name="Percent 15 2 3" xfId="31123" xr:uid="{00000000-0005-0000-0000-000056770000}"/>
    <cellStyle name="Percent 15 3" xfId="31124" xr:uid="{00000000-0005-0000-0000-000057770000}"/>
    <cellStyle name="Percent 15 4" xfId="31125" xr:uid="{00000000-0005-0000-0000-000058770000}"/>
    <cellStyle name="Percent 16" xfId="31126" xr:uid="{00000000-0005-0000-0000-000059770000}"/>
    <cellStyle name="Percent 16 2" xfId="31127" xr:uid="{00000000-0005-0000-0000-00005A770000}"/>
    <cellStyle name="Percent 16 2 2" xfId="31128" xr:uid="{00000000-0005-0000-0000-00005B770000}"/>
    <cellStyle name="Percent 16 2 3" xfId="31129" xr:uid="{00000000-0005-0000-0000-00005C770000}"/>
    <cellStyle name="Percent 16 3" xfId="31130" xr:uid="{00000000-0005-0000-0000-00005D770000}"/>
    <cellStyle name="Percent 16 4" xfId="31131" xr:uid="{00000000-0005-0000-0000-00005E770000}"/>
    <cellStyle name="Percent 17" xfId="31132" xr:uid="{00000000-0005-0000-0000-00005F770000}"/>
    <cellStyle name="Percent 17 2" xfId="31133" xr:uid="{00000000-0005-0000-0000-000060770000}"/>
    <cellStyle name="Percent 17 2 2" xfId="31134" xr:uid="{00000000-0005-0000-0000-000061770000}"/>
    <cellStyle name="Percent 17 2 3" xfId="31135" xr:uid="{00000000-0005-0000-0000-000062770000}"/>
    <cellStyle name="Percent 17 3" xfId="31136" xr:uid="{00000000-0005-0000-0000-000063770000}"/>
    <cellStyle name="Percent 17 4" xfId="31137" xr:uid="{00000000-0005-0000-0000-000064770000}"/>
    <cellStyle name="Percent 18" xfId="31138" xr:uid="{00000000-0005-0000-0000-000065770000}"/>
    <cellStyle name="Percent 18 2" xfId="31139" xr:uid="{00000000-0005-0000-0000-000066770000}"/>
    <cellStyle name="Percent 18 2 2" xfId="31140" xr:uid="{00000000-0005-0000-0000-000067770000}"/>
    <cellStyle name="Percent 18 2 3" xfId="31141" xr:uid="{00000000-0005-0000-0000-000068770000}"/>
    <cellStyle name="Percent 18 3" xfId="31142" xr:uid="{00000000-0005-0000-0000-000069770000}"/>
    <cellStyle name="Percent 18 4" xfId="31143" xr:uid="{00000000-0005-0000-0000-00006A770000}"/>
    <cellStyle name="Percent 19" xfId="31144" xr:uid="{00000000-0005-0000-0000-00006B770000}"/>
    <cellStyle name="Percent 19 2" xfId="31145" xr:uid="{00000000-0005-0000-0000-00006C770000}"/>
    <cellStyle name="Percent 19 2 2" xfId="31146" xr:uid="{00000000-0005-0000-0000-00006D770000}"/>
    <cellStyle name="Percent 19 2 3" xfId="31147" xr:uid="{00000000-0005-0000-0000-00006E770000}"/>
    <cellStyle name="Percent 19 3" xfId="31148" xr:uid="{00000000-0005-0000-0000-00006F770000}"/>
    <cellStyle name="Percent 19 4" xfId="31149" xr:uid="{00000000-0005-0000-0000-000070770000}"/>
    <cellStyle name="Percent 2" xfId="31150" xr:uid="{00000000-0005-0000-0000-000071770000}"/>
    <cellStyle name="Percent 2 2" xfId="31151" xr:uid="{00000000-0005-0000-0000-000072770000}"/>
    <cellStyle name="Percent 2 2 2" xfId="31152" xr:uid="{00000000-0005-0000-0000-000073770000}"/>
    <cellStyle name="Percent 2 2 2 2" xfId="31153" xr:uid="{00000000-0005-0000-0000-000074770000}"/>
    <cellStyle name="Percent 2 2 2 3" xfId="31154" xr:uid="{00000000-0005-0000-0000-000075770000}"/>
    <cellStyle name="Percent 2 2 3" xfId="31155" xr:uid="{00000000-0005-0000-0000-000076770000}"/>
    <cellStyle name="Percent 2 2 4" xfId="31156" xr:uid="{00000000-0005-0000-0000-000077770000}"/>
    <cellStyle name="Percent 2 2 5" xfId="31157" xr:uid="{00000000-0005-0000-0000-000078770000}"/>
    <cellStyle name="Percent 2 2 6" xfId="31158" xr:uid="{00000000-0005-0000-0000-000079770000}"/>
    <cellStyle name="Percent 2 3" xfId="31159" xr:uid="{00000000-0005-0000-0000-00007A770000}"/>
    <cellStyle name="Percent 2 3 2" xfId="31160" xr:uid="{00000000-0005-0000-0000-00007B770000}"/>
    <cellStyle name="Percent 2 3 3" xfId="31161" xr:uid="{00000000-0005-0000-0000-00007C770000}"/>
    <cellStyle name="Percent 2 4" xfId="31162" xr:uid="{00000000-0005-0000-0000-00007D770000}"/>
    <cellStyle name="Percent 2 4 2" xfId="31163" xr:uid="{00000000-0005-0000-0000-00007E770000}"/>
    <cellStyle name="Percent 2 5" xfId="31164" xr:uid="{00000000-0005-0000-0000-00007F770000}"/>
    <cellStyle name="Percent 2 6" xfId="1120" xr:uid="{00000000-0005-0000-0000-000080770000}"/>
    <cellStyle name="Percent 20" xfId="31165" xr:uid="{00000000-0005-0000-0000-000081770000}"/>
    <cellStyle name="Percent 20 2" xfId="31166" xr:uid="{00000000-0005-0000-0000-000082770000}"/>
    <cellStyle name="Percent 20 2 2" xfId="31167" xr:uid="{00000000-0005-0000-0000-000083770000}"/>
    <cellStyle name="Percent 20 2 3" xfId="31168" xr:uid="{00000000-0005-0000-0000-000084770000}"/>
    <cellStyle name="Percent 20 3" xfId="31169" xr:uid="{00000000-0005-0000-0000-000085770000}"/>
    <cellStyle name="Percent 20 4" xfId="31170" xr:uid="{00000000-0005-0000-0000-000086770000}"/>
    <cellStyle name="Percent 21" xfId="31171" xr:uid="{00000000-0005-0000-0000-000087770000}"/>
    <cellStyle name="Percent 21 2" xfId="31172" xr:uid="{00000000-0005-0000-0000-000088770000}"/>
    <cellStyle name="Percent 21 2 2" xfId="31173" xr:uid="{00000000-0005-0000-0000-000089770000}"/>
    <cellStyle name="Percent 21 2 3" xfId="31174" xr:uid="{00000000-0005-0000-0000-00008A770000}"/>
    <cellStyle name="Percent 21 3" xfId="31175" xr:uid="{00000000-0005-0000-0000-00008B770000}"/>
    <cellStyle name="Percent 21 4" xfId="31176" xr:uid="{00000000-0005-0000-0000-00008C770000}"/>
    <cellStyle name="Percent 22" xfId="31177" xr:uid="{00000000-0005-0000-0000-00008D770000}"/>
    <cellStyle name="Percent 22 10" xfId="31178" xr:uid="{00000000-0005-0000-0000-00008E770000}"/>
    <cellStyle name="Percent 22 11" xfId="31179" xr:uid="{00000000-0005-0000-0000-00008F770000}"/>
    <cellStyle name="Percent 22 12" xfId="31180" xr:uid="{00000000-0005-0000-0000-000090770000}"/>
    <cellStyle name="Percent 22 13" xfId="31181" xr:uid="{00000000-0005-0000-0000-000091770000}"/>
    <cellStyle name="Percent 22 14" xfId="31182" xr:uid="{00000000-0005-0000-0000-000092770000}"/>
    <cellStyle name="Percent 22 15" xfId="31183" xr:uid="{00000000-0005-0000-0000-000093770000}"/>
    <cellStyle name="Percent 22 16" xfId="31184" xr:uid="{00000000-0005-0000-0000-000094770000}"/>
    <cellStyle name="Percent 22 17" xfId="31185" xr:uid="{00000000-0005-0000-0000-000095770000}"/>
    <cellStyle name="Percent 22 18" xfId="31186" xr:uid="{00000000-0005-0000-0000-000096770000}"/>
    <cellStyle name="Percent 22 19" xfId="31187" xr:uid="{00000000-0005-0000-0000-000097770000}"/>
    <cellStyle name="Percent 22 2" xfId="31188" xr:uid="{00000000-0005-0000-0000-000098770000}"/>
    <cellStyle name="Percent 22 2 2" xfId="31189" xr:uid="{00000000-0005-0000-0000-000099770000}"/>
    <cellStyle name="Percent 22 2 3" xfId="31190" xr:uid="{00000000-0005-0000-0000-00009A770000}"/>
    <cellStyle name="Percent 22 20" xfId="31191" xr:uid="{00000000-0005-0000-0000-00009B770000}"/>
    <cellStyle name="Percent 22 21" xfId="31192" xr:uid="{00000000-0005-0000-0000-00009C770000}"/>
    <cellStyle name="Percent 22 22" xfId="31193" xr:uid="{00000000-0005-0000-0000-00009D770000}"/>
    <cellStyle name="Percent 22 23" xfId="31194" xr:uid="{00000000-0005-0000-0000-00009E770000}"/>
    <cellStyle name="Percent 22 24" xfId="31195" xr:uid="{00000000-0005-0000-0000-00009F770000}"/>
    <cellStyle name="Percent 22 25" xfId="31196" xr:uid="{00000000-0005-0000-0000-0000A0770000}"/>
    <cellStyle name="Percent 22 3" xfId="31197" xr:uid="{00000000-0005-0000-0000-0000A1770000}"/>
    <cellStyle name="Percent 22 4" xfId="31198" xr:uid="{00000000-0005-0000-0000-0000A2770000}"/>
    <cellStyle name="Percent 22 5" xfId="31199" xr:uid="{00000000-0005-0000-0000-0000A3770000}"/>
    <cellStyle name="Percent 22 6" xfId="31200" xr:uid="{00000000-0005-0000-0000-0000A4770000}"/>
    <cellStyle name="Percent 22 7" xfId="31201" xr:uid="{00000000-0005-0000-0000-0000A5770000}"/>
    <cellStyle name="Percent 22 8" xfId="31202" xr:uid="{00000000-0005-0000-0000-0000A6770000}"/>
    <cellStyle name="Percent 22 9" xfId="31203" xr:uid="{00000000-0005-0000-0000-0000A7770000}"/>
    <cellStyle name="Percent 23" xfId="31204" xr:uid="{00000000-0005-0000-0000-0000A8770000}"/>
    <cellStyle name="Percent 23 10" xfId="31205" xr:uid="{00000000-0005-0000-0000-0000A9770000}"/>
    <cellStyle name="Percent 23 11" xfId="31206" xr:uid="{00000000-0005-0000-0000-0000AA770000}"/>
    <cellStyle name="Percent 23 12" xfId="31207" xr:uid="{00000000-0005-0000-0000-0000AB770000}"/>
    <cellStyle name="Percent 23 13" xfId="31208" xr:uid="{00000000-0005-0000-0000-0000AC770000}"/>
    <cellStyle name="Percent 23 14" xfId="31209" xr:uid="{00000000-0005-0000-0000-0000AD770000}"/>
    <cellStyle name="Percent 23 15" xfId="31210" xr:uid="{00000000-0005-0000-0000-0000AE770000}"/>
    <cellStyle name="Percent 23 16" xfId="31211" xr:uid="{00000000-0005-0000-0000-0000AF770000}"/>
    <cellStyle name="Percent 23 17" xfId="31212" xr:uid="{00000000-0005-0000-0000-0000B0770000}"/>
    <cellStyle name="Percent 23 18" xfId="31213" xr:uid="{00000000-0005-0000-0000-0000B1770000}"/>
    <cellStyle name="Percent 23 19" xfId="31214" xr:uid="{00000000-0005-0000-0000-0000B2770000}"/>
    <cellStyle name="Percent 23 2" xfId="31215" xr:uid="{00000000-0005-0000-0000-0000B3770000}"/>
    <cellStyle name="Percent 23 20" xfId="31216" xr:uid="{00000000-0005-0000-0000-0000B4770000}"/>
    <cellStyle name="Percent 23 21" xfId="31217" xr:uid="{00000000-0005-0000-0000-0000B5770000}"/>
    <cellStyle name="Percent 23 22" xfId="31218" xr:uid="{00000000-0005-0000-0000-0000B6770000}"/>
    <cellStyle name="Percent 23 23" xfId="31219" xr:uid="{00000000-0005-0000-0000-0000B7770000}"/>
    <cellStyle name="Percent 23 24" xfId="31220" xr:uid="{00000000-0005-0000-0000-0000B8770000}"/>
    <cellStyle name="Percent 23 25" xfId="31221" xr:uid="{00000000-0005-0000-0000-0000B9770000}"/>
    <cellStyle name="Percent 23 3" xfId="31222" xr:uid="{00000000-0005-0000-0000-0000BA770000}"/>
    <cellStyle name="Percent 23 4" xfId="31223" xr:uid="{00000000-0005-0000-0000-0000BB770000}"/>
    <cellStyle name="Percent 23 5" xfId="31224" xr:uid="{00000000-0005-0000-0000-0000BC770000}"/>
    <cellStyle name="Percent 23 6" xfId="31225" xr:uid="{00000000-0005-0000-0000-0000BD770000}"/>
    <cellStyle name="Percent 23 7" xfId="31226" xr:uid="{00000000-0005-0000-0000-0000BE770000}"/>
    <cellStyle name="Percent 23 8" xfId="31227" xr:uid="{00000000-0005-0000-0000-0000BF770000}"/>
    <cellStyle name="Percent 23 9" xfId="31228" xr:uid="{00000000-0005-0000-0000-0000C0770000}"/>
    <cellStyle name="Percent 24" xfId="31229" xr:uid="{00000000-0005-0000-0000-0000C1770000}"/>
    <cellStyle name="Percent 24 10" xfId="31230" xr:uid="{00000000-0005-0000-0000-0000C2770000}"/>
    <cellStyle name="Percent 24 11" xfId="31231" xr:uid="{00000000-0005-0000-0000-0000C3770000}"/>
    <cellStyle name="Percent 24 12" xfId="31232" xr:uid="{00000000-0005-0000-0000-0000C4770000}"/>
    <cellStyle name="Percent 24 13" xfId="31233" xr:uid="{00000000-0005-0000-0000-0000C5770000}"/>
    <cellStyle name="Percent 24 14" xfId="31234" xr:uid="{00000000-0005-0000-0000-0000C6770000}"/>
    <cellStyle name="Percent 24 15" xfId="31235" xr:uid="{00000000-0005-0000-0000-0000C7770000}"/>
    <cellStyle name="Percent 24 16" xfId="31236" xr:uid="{00000000-0005-0000-0000-0000C8770000}"/>
    <cellStyle name="Percent 24 17" xfId="31237" xr:uid="{00000000-0005-0000-0000-0000C9770000}"/>
    <cellStyle name="Percent 24 18" xfId="31238" xr:uid="{00000000-0005-0000-0000-0000CA770000}"/>
    <cellStyle name="Percent 24 19" xfId="31239" xr:uid="{00000000-0005-0000-0000-0000CB770000}"/>
    <cellStyle name="Percent 24 2" xfId="31240" xr:uid="{00000000-0005-0000-0000-0000CC770000}"/>
    <cellStyle name="Percent 24 20" xfId="31241" xr:uid="{00000000-0005-0000-0000-0000CD770000}"/>
    <cellStyle name="Percent 24 21" xfId="31242" xr:uid="{00000000-0005-0000-0000-0000CE770000}"/>
    <cellStyle name="Percent 24 22" xfId="31243" xr:uid="{00000000-0005-0000-0000-0000CF770000}"/>
    <cellStyle name="Percent 24 23" xfId="31244" xr:uid="{00000000-0005-0000-0000-0000D0770000}"/>
    <cellStyle name="Percent 24 24" xfId="31245" xr:uid="{00000000-0005-0000-0000-0000D1770000}"/>
    <cellStyle name="Percent 24 25" xfId="31246" xr:uid="{00000000-0005-0000-0000-0000D2770000}"/>
    <cellStyle name="Percent 24 3" xfId="31247" xr:uid="{00000000-0005-0000-0000-0000D3770000}"/>
    <cellStyle name="Percent 24 4" xfId="31248" xr:uid="{00000000-0005-0000-0000-0000D4770000}"/>
    <cellStyle name="Percent 24 5" xfId="31249" xr:uid="{00000000-0005-0000-0000-0000D5770000}"/>
    <cellStyle name="Percent 24 6" xfId="31250" xr:uid="{00000000-0005-0000-0000-0000D6770000}"/>
    <cellStyle name="Percent 24 7" xfId="31251" xr:uid="{00000000-0005-0000-0000-0000D7770000}"/>
    <cellStyle name="Percent 24 8" xfId="31252" xr:uid="{00000000-0005-0000-0000-0000D8770000}"/>
    <cellStyle name="Percent 24 9" xfId="31253" xr:uid="{00000000-0005-0000-0000-0000D9770000}"/>
    <cellStyle name="Percent 25" xfId="31254" xr:uid="{00000000-0005-0000-0000-0000DA770000}"/>
    <cellStyle name="Percent 25 10" xfId="31255" xr:uid="{00000000-0005-0000-0000-0000DB770000}"/>
    <cellStyle name="Percent 25 11" xfId="31256" xr:uid="{00000000-0005-0000-0000-0000DC770000}"/>
    <cellStyle name="Percent 25 12" xfId="31257" xr:uid="{00000000-0005-0000-0000-0000DD770000}"/>
    <cellStyle name="Percent 25 13" xfId="31258" xr:uid="{00000000-0005-0000-0000-0000DE770000}"/>
    <cellStyle name="Percent 25 14" xfId="31259" xr:uid="{00000000-0005-0000-0000-0000DF770000}"/>
    <cellStyle name="Percent 25 15" xfId="31260" xr:uid="{00000000-0005-0000-0000-0000E0770000}"/>
    <cellStyle name="Percent 25 16" xfId="31261" xr:uid="{00000000-0005-0000-0000-0000E1770000}"/>
    <cellStyle name="Percent 25 17" xfId="31262" xr:uid="{00000000-0005-0000-0000-0000E2770000}"/>
    <cellStyle name="Percent 25 18" xfId="31263" xr:uid="{00000000-0005-0000-0000-0000E3770000}"/>
    <cellStyle name="Percent 25 19" xfId="31264" xr:uid="{00000000-0005-0000-0000-0000E4770000}"/>
    <cellStyle name="Percent 25 2" xfId="31265" xr:uid="{00000000-0005-0000-0000-0000E5770000}"/>
    <cellStyle name="Percent 25 20" xfId="31266" xr:uid="{00000000-0005-0000-0000-0000E6770000}"/>
    <cellStyle name="Percent 25 21" xfId="31267" xr:uid="{00000000-0005-0000-0000-0000E7770000}"/>
    <cellStyle name="Percent 25 22" xfId="31268" xr:uid="{00000000-0005-0000-0000-0000E8770000}"/>
    <cellStyle name="Percent 25 23" xfId="31269" xr:uid="{00000000-0005-0000-0000-0000E9770000}"/>
    <cellStyle name="Percent 25 24" xfId="31270" xr:uid="{00000000-0005-0000-0000-0000EA770000}"/>
    <cellStyle name="Percent 25 25" xfId="31271" xr:uid="{00000000-0005-0000-0000-0000EB770000}"/>
    <cellStyle name="Percent 25 3" xfId="31272" xr:uid="{00000000-0005-0000-0000-0000EC770000}"/>
    <cellStyle name="Percent 25 4" xfId="31273" xr:uid="{00000000-0005-0000-0000-0000ED770000}"/>
    <cellStyle name="Percent 25 5" xfId="31274" xr:uid="{00000000-0005-0000-0000-0000EE770000}"/>
    <cellStyle name="Percent 25 6" xfId="31275" xr:uid="{00000000-0005-0000-0000-0000EF770000}"/>
    <cellStyle name="Percent 25 7" xfId="31276" xr:uid="{00000000-0005-0000-0000-0000F0770000}"/>
    <cellStyle name="Percent 25 8" xfId="31277" xr:uid="{00000000-0005-0000-0000-0000F1770000}"/>
    <cellStyle name="Percent 25 9" xfId="31278" xr:uid="{00000000-0005-0000-0000-0000F2770000}"/>
    <cellStyle name="Percent 26" xfId="31279" xr:uid="{00000000-0005-0000-0000-0000F3770000}"/>
    <cellStyle name="Percent 26 10" xfId="31280" xr:uid="{00000000-0005-0000-0000-0000F4770000}"/>
    <cellStyle name="Percent 26 11" xfId="31281" xr:uid="{00000000-0005-0000-0000-0000F5770000}"/>
    <cellStyle name="Percent 26 12" xfId="31282" xr:uid="{00000000-0005-0000-0000-0000F6770000}"/>
    <cellStyle name="Percent 26 13" xfId="31283" xr:uid="{00000000-0005-0000-0000-0000F7770000}"/>
    <cellStyle name="Percent 26 14" xfId="31284" xr:uid="{00000000-0005-0000-0000-0000F8770000}"/>
    <cellStyle name="Percent 26 15" xfId="31285" xr:uid="{00000000-0005-0000-0000-0000F9770000}"/>
    <cellStyle name="Percent 26 16" xfId="31286" xr:uid="{00000000-0005-0000-0000-0000FA770000}"/>
    <cellStyle name="Percent 26 17" xfId="31287" xr:uid="{00000000-0005-0000-0000-0000FB770000}"/>
    <cellStyle name="Percent 26 18" xfId="31288" xr:uid="{00000000-0005-0000-0000-0000FC770000}"/>
    <cellStyle name="Percent 26 19" xfId="31289" xr:uid="{00000000-0005-0000-0000-0000FD770000}"/>
    <cellStyle name="Percent 26 2" xfId="31290" xr:uid="{00000000-0005-0000-0000-0000FE770000}"/>
    <cellStyle name="Percent 26 20" xfId="31291" xr:uid="{00000000-0005-0000-0000-0000FF770000}"/>
    <cellStyle name="Percent 26 21" xfId="31292" xr:uid="{00000000-0005-0000-0000-000000780000}"/>
    <cellStyle name="Percent 26 22" xfId="31293" xr:uid="{00000000-0005-0000-0000-000001780000}"/>
    <cellStyle name="Percent 26 23" xfId="31294" xr:uid="{00000000-0005-0000-0000-000002780000}"/>
    <cellStyle name="Percent 26 24" xfId="31295" xr:uid="{00000000-0005-0000-0000-000003780000}"/>
    <cellStyle name="Percent 26 25" xfId="31296" xr:uid="{00000000-0005-0000-0000-000004780000}"/>
    <cellStyle name="Percent 26 3" xfId="31297" xr:uid="{00000000-0005-0000-0000-000005780000}"/>
    <cellStyle name="Percent 26 4" xfId="31298" xr:uid="{00000000-0005-0000-0000-000006780000}"/>
    <cellStyle name="Percent 26 5" xfId="31299" xr:uid="{00000000-0005-0000-0000-000007780000}"/>
    <cellStyle name="Percent 26 6" xfId="31300" xr:uid="{00000000-0005-0000-0000-000008780000}"/>
    <cellStyle name="Percent 26 7" xfId="31301" xr:uid="{00000000-0005-0000-0000-000009780000}"/>
    <cellStyle name="Percent 26 8" xfId="31302" xr:uid="{00000000-0005-0000-0000-00000A780000}"/>
    <cellStyle name="Percent 26 9" xfId="31303" xr:uid="{00000000-0005-0000-0000-00000B780000}"/>
    <cellStyle name="Percent 27" xfId="31304" xr:uid="{00000000-0005-0000-0000-00000C780000}"/>
    <cellStyle name="Percent 27 10" xfId="31305" xr:uid="{00000000-0005-0000-0000-00000D780000}"/>
    <cellStyle name="Percent 27 11" xfId="31306" xr:uid="{00000000-0005-0000-0000-00000E780000}"/>
    <cellStyle name="Percent 27 12" xfId="31307" xr:uid="{00000000-0005-0000-0000-00000F780000}"/>
    <cellStyle name="Percent 27 13" xfId="31308" xr:uid="{00000000-0005-0000-0000-000010780000}"/>
    <cellStyle name="Percent 27 14" xfId="31309" xr:uid="{00000000-0005-0000-0000-000011780000}"/>
    <cellStyle name="Percent 27 15" xfId="31310" xr:uid="{00000000-0005-0000-0000-000012780000}"/>
    <cellStyle name="Percent 27 16" xfId="31311" xr:uid="{00000000-0005-0000-0000-000013780000}"/>
    <cellStyle name="Percent 27 17" xfId="31312" xr:uid="{00000000-0005-0000-0000-000014780000}"/>
    <cellStyle name="Percent 27 18" xfId="31313" xr:uid="{00000000-0005-0000-0000-000015780000}"/>
    <cellStyle name="Percent 27 19" xfId="31314" xr:uid="{00000000-0005-0000-0000-000016780000}"/>
    <cellStyle name="Percent 27 2" xfId="31315" xr:uid="{00000000-0005-0000-0000-000017780000}"/>
    <cellStyle name="Percent 27 20" xfId="31316" xr:uid="{00000000-0005-0000-0000-000018780000}"/>
    <cellStyle name="Percent 27 21" xfId="31317" xr:uid="{00000000-0005-0000-0000-000019780000}"/>
    <cellStyle name="Percent 27 22" xfId="31318" xr:uid="{00000000-0005-0000-0000-00001A780000}"/>
    <cellStyle name="Percent 27 23" xfId="31319" xr:uid="{00000000-0005-0000-0000-00001B780000}"/>
    <cellStyle name="Percent 27 24" xfId="31320" xr:uid="{00000000-0005-0000-0000-00001C780000}"/>
    <cellStyle name="Percent 27 25" xfId="31321" xr:uid="{00000000-0005-0000-0000-00001D780000}"/>
    <cellStyle name="Percent 27 3" xfId="31322" xr:uid="{00000000-0005-0000-0000-00001E780000}"/>
    <cellStyle name="Percent 27 4" xfId="31323" xr:uid="{00000000-0005-0000-0000-00001F780000}"/>
    <cellStyle name="Percent 27 5" xfId="31324" xr:uid="{00000000-0005-0000-0000-000020780000}"/>
    <cellStyle name="Percent 27 6" xfId="31325" xr:uid="{00000000-0005-0000-0000-000021780000}"/>
    <cellStyle name="Percent 27 7" xfId="31326" xr:uid="{00000000-0005-0000-0000-000022780000}"/>
    <cellStyle name="Percent 27 8" xfId="31327" xr:uid="{00000000-0005-0000-0000-000023780000}"/>
    <cellStyle name="Percent 27 9" xfId="31328" xr:uid="{00000000-0005-0000-0000-000024780000}"/>
    <cellStyle name="Percent 28" xfId="31329" xr:uid="{00000000-0005-0000-0000-000025780000}"/>
    <cellStyle name="Percent 28 10" xfId="31330" xr:uid="{00000000-0005-0000-0000-000026780000}"/>
    <cellStyle name="Percent 28 11" xfId="31331" xr:uid="{00000000-0005-0000-0000-000027780000}"/>
    <cellStyle name="Percent 28 12" xfId="31332" xr:uid="{00000000-0005-0000-0000-000028780000}"/>
    <cellStyle name="Percent 28 13" xfId="31333" xr:uid="{00000000-0005-0000-0000-000029780000}"/>
    <cellStyle name="Percent 28 14" xfId="31334" xr:uid="{00000000-0005-0000-0000-00002A780000}"/>
    <cellStyle name="Percent 28 15" xfId="31335" xr:uid="{00000000-0005-0000-0000-00002B780000}"/>
    <cellStyle name="Percent 28 16" xfId="31336" xr:uid="{00000000-0005-0000-0000-00002C780000}"/>
    <cellStyle name="Percent 28 17" xfId="31337" xr:uid="{00000000-0005-0000-0000-00002D780000}"/>
    <cellStyle name="Percent 28 18" xfId="31338" xr:uid="{00000000-0005-0000-0000-00002E780000}"/>
    <cellStyle name="Percent 28 19" xfId="31339" xr:uid="{00000000-0005-0000-0000-00002F780000}"/>
    <cellStyle name="Percent 28 2" xfId="31340" xr:uid="{00000000-0005-0000-0000-000030780000}"/>
    <cellStyle name="Percent 28 20" xfId="31341" xr:uid="{00000000-0005-0000-0000-000031780000}"/>
    <cellStyle name="Percent 28 21" xfId="31342" xr:uid="{00000000-0005-0000-0000-000032780000}"/>
    <cellStyle name="Percent 28 22" xfId="31343" xr:uid="{00000000-0005-0000-0000-000033780000}"/>
    <cellStyle name="Percent 28 23" xfId="31344" xr:uid="{00000000-0005-0000-0000-000034780000}"/>
    <cellStyle name="Percent 28 24" xfId="31345" xr:uid="{00000000-0005-0000-0000-000035780000}"/>
    <cellStyle name="Percent 28 25" xfId="31346" xr:uid="{00000000-0005-0000-0000-000036780000}"/>
    <cellStyle name="Percent 28 3" xfId="31347" xr:uid="{00000000-0005-0000-0000-000037780000}"/>
    <cellStyle name="Percent 28 4" xfId="31348" xr:uid="{00000000-0005-0000-0000-000038780000}"/>
    <cellStyle name="Percent 28 5" xfId="31349" xr:uid="{00000000-0005-0000-0000-000039780000}"/>
    <cellStyle name="Percent 28 6" xfId="31350" xr:uid="{00000000-0005-0000-0000-00003A780000}"/>
    <cellStyle name="Percent 28 7" xfId="31351" xr:uid="{00000000-0005-0000-0000-00003B780000}"/>
    <cellStyle name="Percent 28 8" xfId="31352" xr:uid="{00000000-0005-0000-0000-00003C780000}"/>
    <cellStyle name="Percent 28 9" xfId="31353" xr:uid="{00000000-0005-0000-0000-00003D780000}"/>
    <cellStyle name="Percent 29" xfId="31354" xr:uid="{00000000-0005-0000-0000-00003E780000}"/>
    <cellStyle name="Percent 29 10" xfId="31355" xr:uid="{00000000-0005-0000-0000-00003F780000}"/>
    <cellStyle name="Percent 29 11" xfId="31356" xr:uid="{00000000-0005-0000-0000-000040780000}"/>
    <cellStyle name="Percent 29 12" xfId="31357" xr:uid="{00000000-0005-0000-0000-000041780000}"/>
    <cellStyle name="Percent 29 13" xfId="31358" xr:uid="{00000000-0005-0000-0000-000042780000}"/>
    <cellStyle name="Percent 29 14" xfId="31359" xr:uid="{00000000-0005-0000-0000-000043780000}"/>
    <cellStyle name="Percent 29 15" xfId="31360" xr:uid="{00000000-0005-0000-0000-000044780000}"/>
    <cellStyle name="Percent 29 16" xfId="31361" xr:uid="{00000000-0005-0000-0000-000045780000}"/>
    <cellStyle name="Percent 29 17" xfId="31362" xr:uid="{00000000-0005-0000-0000-000046780000}"/>
    <cellStyle name="Percent 29 18" xfId="31363" xr:uid="{00000000-0005-0000-0000-000047780000}"/>
    <cellStyle name="Percent 29 19" xfId="31364" xr:uid="{00000000-0005-0000-0000-000048780000}"/>
    <cellStyle name="Percent 29 2" xfId="31365" xr:uid="{00000000-0005-0000-0000-000049780000}"/>
    <cellStyle name="Percent 29 20" xfId="31366" xr:uid="{00000000-0005-0000-0000-00004A780000}"/>
    <cellStyle name="Percent 29 21" xfId="31367" xr:uid="{00000000-0005-0000-0000-00004B780000}"/>
    <cellStyle name="Percent 29 22" xfId="31368" xr:uid="{00000000-0005-0000-0000-00004C780000}"/>
    <cellStyle name="Percent 29 23" xfId="31369" xr:uid="{00000000-0005-0000-0000-00004D780000}"/>
    <cellStyle name="Percent 29 24" xfId="31370" xr:uid="{00000000-0005-0000-0000-00004E780000}"/>
    <cellStyle name="Percent 29 25" xfId="31371" xr:uid="{00000000-0005-0000-0000-00004F780000}"/>
    <cellStyle name="Percent 29 3" xfId="31372" xr:uid="{00000000-0005-0000-0000-000050780000}"/>
    <cellStyle name="Percent 29 4" xfId="31373" xr:uid="{00000000-0005-0000-0000-000051780000}"/>
    <cellStyle name="Percent 29 5" xfId="31374" xr:uid="{00000000-0005-0000-0000-000052780000}"/>
    <cellStyle name="Percent 29 6" xfId="31375" xr:uid="{00000000-0005-0000-0000-000053780000}"/>
    <cellStyle name="Percent 29 7" xfId="31376" xr:uid="{00000000-0005-0000-0000-000054780000}"/>
    <cellStyle name="Percent 29 8" xfId="31377" xr:uid="{00000000-0005-0000-0000-000055780000}"/>
    <cellStyle name="Percent 29 9" xfId="31378" xr:uid="{00000000-0005-0000-0000-000056780000}"/>
    <cellStyle name="Percent 3" xfId="31379" xr:uid="{00000000-0005-0000-0000-000057780000}"/>
    <cellStyle name="Percent 3 2" xfId="31380" xr:uid="{00000000-0005-0000-0000-000058780000}"/>
    <cellStyle name="Percent 3 2 2" xfId="31381" xr:uid="{00000000-0005-0000-0000-000059780000}"/>
    <cellStyle name="Percent 3 2 2 2" xfId="31382" xr:uid="{00000000-0005-0000-0000-00005A780000}"/>
    <cellStyle name="Percent 3 2 2 3" xfId="31383" xr:uid="{00000000-0005-0000-0000-00005B780000}"/>
    <cellStyle name="Percent 3 2 3" xfId="31384" xr:uid="{00000000-0005-0000-0000-00005C780000}"/>
    <cellStyle name="Percent 3 3" xfId="31385" xr:uid="{00000000-0005-0000-0000-00005D780000}"/>
    <cellStyle name="Percent 3 3 2" xfId="31386" xr:uid="{00000000-0005-0000-0000-00005E780000}"/>
    <cellStyle name="Percent 3 3 3" xfId="31387" xr:uid="{00000000-0005-0000-0000-00005F780000}"/>
    <cellStyle name="Percent 3 3 4" xfId="31388" xr:uid="{00000000-0005-0000-0000-000060780000}"/>
    <cellStyle name="Percent 3 3 5" xfId="31389" xr:uid="{00000000-0005-0000-0000-000061780000}"/>
    <cellStyle name="Percent 3 4" xfId="31390" xr:uid="{00000000-0005-0000-0000-000062780000}"/>
    <cellStyle name="Percent 3 4 2" xfId="31391" xr:uid="{00000000-0005-0000-0000-000063780000}"/>
    <cellStyle name="Percent 3 5" xfId="31392" xr:uid="{00000000-0005-0000-0000-000064780000}"/>
    <cellStyle name="Percent 3 5 2" xfId="31393" xr:uid="{00000000-0005-0000-0000-000065780000}"/>
    <cellStyle name="Percent 3 6" xfId="31394" xr:uid="{00000000-0005-0000-0000-000066780000}"/>
    <cellStyle name="Percent 3 7" xfId="31395" xr:uid="{00000000-0005-0000-0000-000067780000}"/>
    <cellStyle name="Percent 30" xfId="31396" xr:uid="{00000000-0005-0000-0000-000068780000}"/>
    <cellStyle name="Percent 30 10" xfId="31397" xr:uid="{00000000-0005-0000-0000-000069780000}"/>
    <cellStyle name="Percent 30 11" xfId="31398" xr:uid="{00000000-0005-0000-0000-00006A780000}"/>
    <cellStyle name="Percent 30 12" xfId="31399" xr:uid="{00000000-0005-0000-0000-00006B780000}"/>
    <cellStyle name="Percent 30 13" xfId="31400" xr:uid="{00000000-0005-0000-0000-00006C780000}"/>
    <cellStyle name="Percent 30 14" xfId="31401" xr:uid="{00000000-0005-0000-0000-00006D780000}"/>
    <cellStyle name="Percent 30 15" xfId="31402" xr:uid="{00000000-0005-0000-0000-00006E780000}"/>
    <cellStyle name="Percent 30 16" xfId="31403" xr:uid="{00000000-0005-0000-0000-00006F780000}"/>
    <cellStyle name="Percent 30 17" xfId="31404" xr:uid="{00000000-0005-0000-0000-000070780000}"/>
    <cellStyle name="Percent 30 18" xfId="31405" xr:uid="{00000000-0005-0000-0000-000071780000}"/>
    <cellStyle name="Percent 30 19" xfId="31406" xr:uid="{00000000-0005-0000-0000-000072780000}"/>
    <cellStyle name="Percent 30 2" xfId="31407" xr:uid="{00000000-0005-0000-0000-000073780000}"/>
    <cellStyle name="Percent 30 20" xfId="31408" xr:uid="{00000000-0005-0000-0000-000074780000}"/>
    <cellStyle name="Percent 30 21" xfId="31409" xr:uid="{00000000-0005-0000-0000-000075780000}"/>
    <cellStyle name="Percent 30 22" xfId="31410" xr:uid="{00000000-0005-0000-0000-000076780000}"/>
    <cellStyle name="Percent 30 23" xfId="31411" xr:uid="{00000000-0005-0000-0000-000077780000}"/>
    <cellStyle name="Percent 30 24" xfId="31412" xr:uid="{00000000-0005-0000-0000-000078780000}"/>
    <cellStyle name="Percent 30 25" xfId="31413" xr:uid="{00000000-0005-0000-0000-000079780000}"/>
    <cellStyle name="Percent 30 3" xfId="31414" xr:uid="{00000000-0005-0000-0000-00007A780000}"/>
    <cellStyle name="Percent 30 4" xfId="31415" xr:uid="{00000000-0005-0000-0000-00007B780000}"/>
    <cellStyle name="Percent 30 5" xfId="31416" xr:uid="{00000000-0005-0000-0000-00007C780000}"/>
    <cellStyle name="Percent 30 6" xfId="31417" xr:uid="{00000000-0005-0000-0000-00007D780000}"/>
    <cellStyle name="Percent 30 7" xfId="31418" xr:uid="{00000000-0005-0000-0000-00007E780000}"/>
    <cellStyle name="Percent 30 8" xfId="31419" xr:uid="{00000000-0005-0000-0000-00007F780000}"/>
    <cellStyle name="Percent 30 9" xfId="31420" xr:uid="{00000000-0005-0000-0000-000080780000}"/>
    <cellStyle name="Percent 31" xfId="31421" xr:uid="{00000000-0005-0000-0000-000081780000}"/>
    <cellStyle name="Percent 31 10" xfId="31422" xr:uid="{00000000-0005-0000-0000-000082780000}"/>
    <cellStyle name="Percent 31 11" xfId="31423" xr:uid="{00000000-0005-0000-0000-000083780000}"/>
    <cellStyle name="Percent 31 12" xfId="31424" xr:uid="{00000000-0005-0000-0000-000084780000}"/>
    <cellStyle name="Percent 31 13" xfId="31425" xr:uid="{00000000-0005-0000-0000-000085780000}"/>
    <cellStyle name="Percent 31 14" xfId="31426" xr:uid="{00000000-0005-0000-0000-000086780000}"/>
    <cellStyle name="Percent 31 15" xfId="31427" xr:uid="{00000000-0005-0000-0000-000087780000}"/>
    <cellStyle name="Percent 31 16" xfId="31428" xr:uid="{00000000-0005-0000-0000-000088780000}"/>
    <cellStyle name="Percent 31 17" xfId="31429" xr:uid="{00000000-0005-0000-0000-000089780000}"/>
    <cellStyle name="Percent 31 18" xfId="31430" xr:uid="{00000000-0005-0000-0000-00008A780000}"/>
    <cellStyle name="Percent 31 19" xfId="31431" xr:uid="{00000000-0005-0000-0000-00008B780000}"/>
    <cellStyle name="Percent 31 2" xfId="31432" xr:uid="{00000000-0005-0000-0000-00008C780000}"/>
    <cellStyle name="Percent 31 20" xfId="31433" xr:uid="{00000000-0005-0000-0000-00008D780000}"/>
    <cellStyle name="Percent 31 21" xfId="31434" xr:uid="{00000000-0005-0000-0000-00008E780000}"/>
    <cellStyle name="Percent 31 22" xfId="31435" xr:uid="{00000000-0005-0000-0000-00008F780000}"/>
    <cellStyle name="Percent 31 23" xfId="31436" xr:uid="{00000000-0005-0000-0000-000090780000}"/>
    <cellStyle name="Percent 31 24" xfId="31437" xr:uid="{00000000-0005-0000-0000-000091780000}"/>
    <cellStyle name="Percent 31 25" xfId="31438" xr:uid="{00000000-0005-0000-0000-000092780000}"/>
    <cellStyle name="Percent 31 3" xfId="31439" xr:uid="{00000000-0005-0000-0000-000093780000}"/>
    <cellStyle name="Percent 31 4" xfId="31440" xr:uid="{00000000-0005-0000-0000-000094780000}"/>
    <cellStyle name="Percent 31 5" xfId="31441" xr:uid="{00000000-0005-0000-0000-000095780000}"/>
    <cellStyle name="Percent 31 6" xfId="31442" xr:uid="{00000000-0005-0000-0000-000096780000}"/>
    <cellStyle name="Percent 31 7" xfId="31443" xr:uid="{00000000-0005-0000-0000-000097780000}"/>
    <cellStyle name="Percent 31 8" xfId="31444" xr:uid="{00000000-0005-0000-0000-000098780000}"/>
    <cellStyle name="Percent 31 9" xfId="31445" xr:uid="{00000000-0005-0000-0000-000099780000}"/>
    <cellStyle name="Percent 32" xfId="31446" xr:uid="{00000000-0005-0000-0000-00009A780000}"/>
    <cellStyle name="Percent 32 10" xfId="31447" xr:uid="{00000000-0005-0000-0000-00009B780000}"/>
    <cellStyle name="Percent 32 11" xfId="31448" xr:uid="{00000000-0005-0000-0000-00009C780000}"/>
    <cellStyle name="Percent 32 12" xfId="31449" xr:uid="{00000000-0005-0000-0000-00009D780000}"/>
    <cellStyle name="Percent 32 13" xfId="31450" xr:uid="{00000000-0005-0000-0000-00009E780000}"/>
    <cellStyle name="Percent 32 14" xfId="31451" xr:uid="{00000000-0005-0000-0000-00009F780000}"/>
    <cellStyle name="Percent 32 15" xfId="31452" xr:uid="{00000000-0005-0000-0000-0000A0780000}"/>
    <cellStyle name="Percent 32 16" xfId="31453" xr:uid="{00000000-0005-0000-0000-0000A1780000}"/>
    <cellStyle name="Percent 32 17" xfId="31454" xr:uid="{00000000-0005-0000-0000-0000A2780000}"/>
    <cellStyle name="Percent 32 18" xfId="31455" xr:uid="{00000000-0005-0000-0000-0000A3780000}"/>
    <cellStyle name="Percent 32 19" xfId="31456" xr:uid="{00000000-0005-0000-0000-0000A4780000}"/>
    <cellStyle name="Percent 32 2" xfId="31457" xr:uid="{00000000-0005-0000-0000-0000A5780000}"/>
    <cellStyle name="Percent 32 20" xfId="31458" xr:uid="{00000000-0005-0000-0000-0000A6780000}"/>
    <cellStyle name="Percent 32 21" xfId="31459" xr:uid="{00000000-0005-0000-0000-0000A7780000}"/>
    <cellStyle name="Percent 32 22" xfId="31460" xr:uid="{00000000-0005-0000-0000-0000A8780000}"/>
    <cellStyle name="Percent 32 23" xfId="31461" xr:uid="{00000000-0005-0000-0000-0000A9780000}"/>
    <cellStyle name="Percent 32 24" xfId="31462" xr:uid="{00000000-0005-0000-0000-0000AA780000}"/>
    <cellStyle name="Percent 32 25" xfId="31463" xr:uid="{00000000-0005-0000-0000-0000AB780000}"/>
    <cellStyle name="Percent 32 3" xfId="31464" xr:uid="{00000000-0005-0000-0000-0000AC780000}"/>
    <cellStyle name="Percent 32 4" xfId="31465" xr:uid="{00000000-0005-0000-0000-0000AD780000}"/>
    <cellStyle name="Percent 32 5" xfId="31466" xr:uid="{00000000-0005-0000-0000-0000AE780000}"/>
    <cellStyle name="Percent 32 6" xfId="31467" xr:uid="{00000000-0005-0000-0000-0000AF780000}"/>
    <cellStyle name="Percent 32 7" xfId="31468" xr:uid="{00000000-0005-0000-0000-0000B0780000}"/>
    <cellStyle name="Percent 32 8" xfId="31469" xr:uid="{00000000-0005-0000-0000-0000B1780000}"/>
    <cellStyle name="Percent 32 9" xfId="31470" xr:uid="{00000000-0005-0000-0000-0000B2780000}"/>
    <cellStyle name="Percent 33" xfId="31471" xr:uid="{00000000-0005-0000-0000-0000B3780000}"/>
    <cellStyle name="Percent 33 10" xfId="31472" xr:uid="{00000000-0005-0000-0000-0000B4780000}"/>
    <cellStyle name="Percent 33 11" xfId="31473" xr:uid="{00000000-0005-0000-0000-0000B5780000}"/>
    <cellStyle name="Percent 33 12" xfId="31474" xr:uid="{00000000-0005-0000-0000-0000B6780000}"/>
    <cellStyle name="Percent 33 13" xfId="31475" xr:uid="{00000000-0005-0000-0000-0000B7780000}"/>
    <cellStyle name="Percent 33 14" xfId="31476" xr:uid="{00000000-0005-0000-0000-0000B8780000}"/>
    <cellStyle name="Percent 33 15" xfId="31477" xr:uid="{00000000-0005-0000-0000-0000B9780000}"/>
    <cellStyle name="Percent 33 16" xfId="31478" xr:uid="{00000000-0005-0000-0000-0000BA780000}"/>
    <cellStyle name="Percent 33 17" xfId="31479" xr:uid="{00000000-0005-0000-0000-0000BB780000}"/>
    <cellStyle name="Percent 33 18" xfId="31480" xr:uid="{00000000-0005-0000-0000-0000BC780000}"/>
    <cellStyle name="Percent 33 19" xfId="31481" xr:uid="{00000000-0005-0000-0000-0000BD780000}"/>
    <cellStyle name="Percent 33 2" xfId="31482" xr:uid="{00000000-0005-0000-0000-0000BE780000}"/>
    <cellStyle name="Percent 33 20" xfId="31483" xr:uid="{00000000-0005-0000-0000-0000BF780000}"/>
    <cellStyle name="Percent 33 21" xfId="31484" xr:uid="{00000000-0005-0000-0000-0000C0780000}"/>
    <cellStyle name="Percent 33 22" xfId="31485" xr:uid="{00000000-0005-0000-0000-0000C1780000}"/>
    <cellStyle name="Percent 33 23" xfId="31486" xr:uid="{00000000-0005-0000-0000-0000C2780000}"/>
    <cellStyle name="Percent 33 24" xfId="31487" xr:uid="{00000000-0005-0000-0000-0000C3780000}"/>
    <cellStyle name="Percent 33 25" xfId="31488" xr:uid="{00000000-0005-0000-0000-0000C4780000}"/>
    <cellStyle name="Percent 33 3" xfId="31489" xr:uid="{00000000-0005-0000-0000-0000C5780000}"/>
    <cellStyle name="Percent 33 4" xfId="31490" xr:uid="{00000000-0005-0000-0000-0000C6780000}"/>
    <cellStyle name="Percent 33 5" xfId="31491" xr:uid="{00000000-0005-0000-0000-0000C7780000}"/>
    <cellStyle name="Percent 33 6" xfId="31492" xr:uid="{00000000-0005-0000-0000-0000C8780000}"/>
    <cellStyle name="Percent 33 7" xfId="31493" xr:uid="{00000000-0005-0000-0000-0000C9780000}"/>
    <cellStyle name="Percent 33 8" xfId="31494" xr:uid="{00000000-0005-0000-0000-0000CA780000}"/>
    <cellStyle name="Percent 33 9" xfId="31495" xr:uid="{00000000-0005-0000-0000-0000CB780000}"/>
    <cellStyle name="Percent 34" xfId="31496" xr:uid="{00000000-0005-0000-0000-0000CC780000}"/>
    <cellStyle name="Percent 34 2" xfId="31497" xr:uid="{00000000-0005-0000-0000-0000CD780000}"/>
    <cellStyle name="Percent 34 3" xfId="31498" xr:uid="{00000000-0005-0000-0000-0000CE780000}"/>
    <cellStyle name="Percent 34 4" xfId="31499" xr:uid="{00000000-0005-0000-0000-0000CF780000}"/>
    <cellStyle name="Percent 35" xfId="31500" xr:uid="{00000000-0005-0000-0000-0000D0780000}"/>
    <cellStyle name="Percent 35 2" xfId="31501" xr:uid="{00000000-0005-0000-0000-0000D1780000}"/>
    <cellStyle name="Percent 35 3" xfId="31502" xr:uid="{00000000-0005-0000-0000-0000D2780000}"/>
    <cellStyle name="Percent 35 4" xfId="31503" xr:uid="{00000000-0005-0000-0000-0000D3780000}"/>
    <cellStyle name="Percent 36" xfId="31504" xr:uid="{00000000-0005-0000-0000-0000D4780000}"/>
    <cellStyle name="Percent 36 2" xfId="31505" xr:uid="{00000000-0005-0000-0000-0000D5780000}"/>
    <cellStyle name="Percent 36 3" xfId="31506" xr:uid="{00000000-0005-0000-0000-0000D6780000}"/>
    <cellStyle name="Percent 37" xfId="31507" xr:uid="{00000000-0005-0000-0000-0000D7780000}"/>
    <cellStyle name="Percent 37 2" xfId="31508" xr:uid="{00000000-0005-0000-0000-0000D8780000}"/>
    <cellStyle name="Percent 37 3" xfId="31509" xr:uid="{00000000-0005-0000-0000-0000D9780000}"/>
    <cellStyle name="Percent 38" xfId="31510" xr:uid="{00000000-0005-0000-0000-0000DA780000}"/>
    <cellStyle name="Percent 38 2" xfId="31511" xr:uid="{00000000-0005-0000-0000-0000DB780000}"/>
    <cellStyle name="Percent 38 3" xfId="31512" xr:uid="{00000000-0005-0000-0000-0000DC780000}"/>
    <cellStyle name="Percent 39" xfId="31513" xr:uid="{00000000-0005-0000-0000-0000DD780000}"/>
    <cellStyle name="Percent 39 2" xfId="31514" xr:uid="{00000000-0005-0000-0000-0000DE780000}"/>
    <cellStyle name="Percent 39 3" xfId="31515" xr:uid="{00000000-0005-0000-0000-0000DF780000}"/>
    <cellStyle name="Percent 4" xfId="31516" xr:uid="{00000000-0005-0000-0000-0000E0780000}"/>
    <cellStyle name="Percent 4 2" xfId="31517" xr:uid="{00000000-0005-0000-0000-0000E1780000}"/>
    <cellStyle name="Percent 4 2 2" xfId="31518" xr:uid="{00000000-0005-0000-0000-0000E2780000}"/>
    <cellStyle name="Percent 4 3" xfId="31519" xr:uid="{00000000-0005-0000-0000-0000E3780000}"/>
    <cellStyle name="Percent 4 3 2" xfId="31520" xr:uid="{00000000-0005-0000-0000-0000E4780000}"/>
    <cellStyle name="Percent 4 3 3" xfId="31521" xr:uid="{00000000-0005-0000-0000-0000E5780000}"/>
    <cellStyle name="Percent 40" xfId="31522" xr:uid="{00000000-0005-0000-0000-0000E6780000}"/>
    <cellStyle name="Percent 40 2" xfId="31523" xr:uid="{00000000-0005-0000-0000-0000E7780000}"/>
    <cellStyle name="Percent 40 3" xfId="31524" xr:uid="{00000000-0005-0000-0000-0000E8780000}"/>
    <cellStyle name="Percent 41" xfId="31525" xr:uid="{00000000-0005-0000-0000-0000E9780000}"/>
    <cellStyle name="Percent 41 2" xfId="31526" xr:uid="{00000000-0005-0000-0000-0000EA780000}"/>
    <cellStyle name="Percent 41 3" xfId="31527" xr:uid="{00000000-0005-0000-0000-0000EB780000}"/>
    <cellStyle name="Percent 42" xfId="31528" xr:uid="{00000000-0005-0000-0000-0000EC780000}"/>
    <cellStyle name="Percent 42 2" xfId="31529" xr:uid="{00000000-0005-0000-0000-0000ED780000}"/>
    <cellStyle name="Percent 42 3" xfId="31530" xr:uid="{00000000-0005-0000-0000-0000EE780000}"/>
    <cellStyle name="Percent 42 4" xfId="31531" xr:uid="{00000000-0005-0000-0000-0000EF780000}"/>
    <cellStyle name="Percent 43" xfId="31532" xr:uid="{00000000-0005-0000-0000-0000F0780000}"/>
    <cellStyle name="Percent 43 2" xfId="31533" xr:uid="{00000000-0005-0000-0000-0000F1780000}"/>
    <cellStyle name="Percent 43 3" xfId="31534" xr:uid="{00000000-0005-0000-0000-0000F2780000}"/>
    <cellStyle name="Percent 43 4" xfId="31535" xr:uid="{00000000-0005-0000-0000-0000F3780000}"/>
    <cellStyle name="Percent 44" xfId="31536" xr:uid="{00000000-0005-0000-0000-0000F4780000}"/>
    <cellStyle name="Percent 44 2" xfId="31537" xr:uid="{00000000-0005-0000-0000-0000F5780000}"/>
    <cellStyle name="Percent 44 3" xfId="31538" xr:uid="{00000000-0005-0000-0000-0000F6780000}"/>
    <cellStyle name="Percent 44 4" xfId="31539" xr:uid="{00000000-0005-0000-0000-0000F7780000}"/>
    <cellStyle name="Percent 45" xfId="31540" xr:uid="{00000000-0005-0000-0000-0000F8780000}"/>
    <cellStyle name="Percent 45 2" xfId="31541" xr:uid="{00000000-0005-0000-0000-0000F9780000}"/>
    <cellStyle name="Percent 45 3" xfId="31542" xr:uid="{00000000-0005-0000-0000-0000FA780000}"/>
    <cellStyle name="Percent 46" xfId="31543" xr:uid="{00000000-0005-0000-0000-0000FB780000}"/>
    <cellStyle name="Percent 46 2" xfId="31544" xr:uid="{00000000-0005-0000-0000-0000FC780000}"/>
    <cellStyle name="Percent 46 3" xfId="31545" xr:uid="{00000000-0005-0000-0000-0000FD780000}"/>
    <cellStyle name="Percent 47" xfId="31546" xr:uid="{00000000-0005-0000-0000-0000FE780000}"/>
    <cellStyle name="Percent 47 2" xfId="31547" xr:uid="{00000000-0005-0000-0000-0000FF780000}"/>
    <cellStyle name="Percent 47 3" xfId="31548" xr:uid="{00000000-0005-0000-0000-000000790000}"/>
    <cellStyle name="Percent 48" xfId="31549" xr:uid="{00000000-0005-0000-0000-000001790000}"/>
    <cellStyle name="Percent 48 2" xfId="31550" xr:uid="{00000000-0005-0000-0000-000002790000}"/>
    <cellStyle name="Percent 48 3" xfId="31551" xr:uid="{00000000-0005-0000-0000-000003790000}"/>
    <cellStyle name="Percent 49" xfId="31552" xr:uid="{00000000-0005-0000-0000-000004790000}"/>
    <cellStyle name="Percent 49 2" xfId="31553" xr:uid="{00000000-0005-0000-0000-000005790000}"/>
    <cellStyle name="Percent 49 3" xfId="31554" xr:uid="{00000000-0005-0000-0000-000006790000}"/>
    <cellStyle name="Percent 5" xfId="31555" xr:uid="{00000000-0005-0000-0000-000007790000}"/>
    <cellStyle name="Percent 5 2" xfId="31556" xr:uid="{00000000-0005-0000-0000-000008790000}"/>
    <cellStyle name="Percent 5 2 2" xfId="31557" xr:uid="{00000000-0005-0000-0000-000009790000}"/>
    <cellStyle name="Percent 5 2 3" xfId="31558" xr:uid="{00000000-0005-0000-0000-00000A790000}"/>
    <cellStyle name="Percent 5 3" xfId="31559" xr:uid="{00000000-0005-0000-0000-00000B790000}"/>
    <cellStyle name="Percent 5 3 2" xfId="31560" xr:uid="{00000000-0005-0000-0000-00000C790000}"/>
    <cellStyle name="Percent 50" xfId="31561" xr:uid="{00000000-0005-0000-0000-00000D790000}"/>
    <cellStyle name="Percent 50 2" xfId="31562" xr:uid="{00000000-0005-0000-0000-00000E790000}"/>
    <cellStyle name="Percent 50 3" xfId="31563" xr:uid="{00000000-0005-0000-0000-00000F790000}"/>
    <cellStyle name="Percent 51" xfId="31564" xr:uid="{00000000-0005-0000-0000-000010790000}"/>
    <cellStyle name="Percent 51 2" xfId="31565" xr:uid="{00000000-0005-0000-0000-000011790000}"/>
    <cellStyle name="Percent 51 3" xfId="31566" xr:uid="{00000000-0005-0000-0000-000012790000}"/>
    <cellStyle name="Percent 52" xfId="31567" xr:uid="{00000000-0005-0000-0000-000013790000}"/>
    <cellStyle name="Percent 52 2" xfId="31568" xr:uid="{00000000-0005-0000-0000-000014790000}"/>
    <cellStyle name="Percent 52 3" xfId="31569" xr:uid="{00000000-0005-0000-0000-000015790000}"/>
    <cellStyle name="Percent 52 4" xfId="31570" xr:uid="{00000000-0005-0000-0000-000016790000}"/>
    <cellStyle name="Percent 53" xfId="31571" xr:uid="{00000000-0005-0000-0000-000017790000}"/>
    <cellStyle name="Percent 53 2" xfId="31572" xr:uid="{00000000-0005-0000-0000-000018790000}"/>
    <cellStyle name="Percent 53 3" xfId="31573" xr:uid="{00000000-0005-0000-0000-000019790000}"/>
    <cellStyle name="Percent 53 4" xfId="31574" xr:uid="{00000000-0005-0000-0000-00001A790000}"/>
    <cellStyle name="Percent 54" xfId="31575" xr:uid="{00000000-0005-0000-0000-00001B790000}"/>
    <cellStyle name="Percent 54 2" xfId="31576" xr:uid="{00000000-0005-0000-0000-00001C790000}"/>
    <cellStyle name="Percent 54 3" xfId="31577" xr:uid="{00000000-0005-0000-0000-00001D790000}"/>
    <cellStyle name="Percent 55" xfId="31578" xr:uid="{00000000-0005-0000-0000-00001E790000}"/>
    <cellStyle name="Percent 55 2" xfId="31579" xr:uid="{00000000-0005-0000-0000-00001F790000}"/>
    <cellStyle name="Percent 55 3" xfId="31580" xr:uid="{00000000-0005-0000-0000-000020790000}"/>
    <cellStyle name="Percent 56" xfId="31581" xr:uid="{00000000-0005-0000-0000-000021790000}"/>
    <cellStyle name="Percent 56 2" xfId="31582" xr:uid="{00000000-0005-0000-0000-000022790000}"/>
    <cellStyle name="Percent 56 3" xfId="31583" xr:uid="{00000000-0005-0000-0000-000023790000}"/>
    <cellStyle name="Percent 57" xfId="31584" xr:uid="{00000000-0005-0000-0000-000024790000}"/>
    <cellStyle name="Percent 57 2" xfId="31585" xr:uid="{00000000-0005-0000-0000-000025790000}"/>
    <cellStyle name="Percent 57 3" xfId="31586" xr:uid="{00000000-0005-0000-0000-000026790000}"/>
    <cellStyle name="Percent 58" xfId="31587" xr:uid="{00000000-0005-0000-0000-000027790000}"/>
    <cellStyle name="Percent 58 2" xfId="31588" xr:uid="{00000000-0005-0000-0000-000028790000}"/>
    <cellStyle name="Percent 58 3" xfId="31589" xr:uid="{00000000-0005-0000-0000-000029790000}"/>
    <cellStyle name="Percent 59" xfId="31590" xr:uid="{00000000-0005-0000-0000-00002A790000}"/>
    <cellStyle name="Percent 59 2" xfId="31591" xr:uid="{00000000-0005-0000-0000-00002B790000}"/>
    <cellStyle name="Percent 59 3" xfId="31592" xr:uid="{00000000-0005-0000-0000-00002C790000}"/>
    <cellStyle name="Percent 6" xfId="31593" xr:uid="{00000000-0005-0000-0000-00002D790000}"/>
    <cellStyle name="Percent 6 2" xfId="31594" xr:uid="{00000000-0005-0000-0000-00002E790000}"/>
    <cellStyle name="Percent 6 2 2" xfId="31595" xr:uid="{00000000-0005-0000-0000-00002F790000}"/>
    <cellStyle name="Percent 6 3" xfId="31596" xr:uid="{00000000-0005-0000-0000-000030790000}"/>
    <cellStyle name="Percent 6 4" xfId="31597" xr:uid="{00000000-0005-0000-0000-000031790000}"/>
    <cellStyle name="Percent 60" xfId="31598" xr:uid="{00000000-0005-0000-0000-000032790000}"/>
    <cellStyle name="Percent 60 2" xfId="31599" xr:uid="{00000000-0005-0000-0000-000033790000}"/>
    <cellStyle name="Percent 60 3" xfId="31600" xr:uid="{00000000-0005-0000-0000-000034790000}"/>
    <cellStyle name="Percent 61" xfId="31601" xr:uid="{00000000-0005-0000-0000-000035790000}"/>
    <cellStyle name="Percent 61 2" xfId="31602" xr:uid="{00000000-0005-0000-0000-000036790000}"/>
    <cellStyle name="Percent 61 3" xfId="31603" xr:uid="{00000000-0005-0000-0000-000037790000}"/>
    <cellStyle name="Percent 62" xfId="31604" xr:uid="{00000000-0005-0000-0000-000038790000}"/>
    <cellStyle name="Percent 62 2" xfId="31605" xr:uid="{00000000-0005-0000-0000-000039790000}"/>
    <cellStyle name="Percent 62 3" xfId="31606" xr:uid="{00000000-0005-0000-0000-00003A790000}"/>
    <cellStyle name="Percent 63" xfId="31607" xr:uid="{00000000-0005-0000-0000-00003B790000}"/>
    <cellStyle name="Percent 63 2" xfId="31608" xr:uid="{00000000-0005-0000-0000-00003C790000}"/>
    <cellStyle name="Percent 63 2 2" xfId="31609" xr:uid="{00000000-0005-0000-0000-00003D790000}"/>
    <cellStyle name="Percent 63 3" xfId="31610" xr:uid="{00000000-0005-0000-0000-00003E790000}"/>
    <cellStyle name="Percent 64" xfId="31611" xr:uid="{00000000-0005-0000-0000-00003F790000}"/>
    <cellStyle name="Percent 64 2" xfId="31612" xr:uid="{00000000-0005-0000-0000-000040790000}"/>
    <cellStyle name="Percent 64 2 2" xfId="31613" xr:uid="{00000000-0005-0000-0000-000041790000}"/>
    <cellStyle name="Percent 64 3" xfId="31614" xr:uid="{00000000-0005-0000-0000-000042790000}"/>
    <cellStyle name="Percent 65" xfId="31615" xr:uid="{00000000-0005-0000-0000-000043790000}"/>
    <cellStyle name="Percent 65 2" xfId="31616" xr:uid="{00000000-0005-0000-0000-000044790000}"/>
    <cellStyle name="Percent 65 2 2" xfId="31617" xr:uid="{00000000-0005-0000-0000-000045790000}"/>
    <cellStyle name="Percent 65 3" xfId="31618" xr:uid="{00000000-0005-0000-0000-000046790000}"/>
    <cellStyle name="Percent 66" xfId="31619" xr:uid="{00000000-0005-0000-0000-000047790000}"/>
    <cellStyle name="Percent 66 2" xfId="31620" xr:uid="{00000000-0005-0000-0000-000048790000}"/>
    <cellStyle name="Percent 66 2 2" xfId="31621" xr:uid="{00000000-0005-0000-0000-000049790000}"/>
    <cellStyle name="Percent 66 3" xfId="31622" xr:uid="{00000000-0005-0000-0000-00004A790000}"/>
    <cellStyle name="Percent 67" xfId="31623" xr:uid="{00000000-0005-0000-0000-00004B790000}"/>
    <cellStyle name="Percent 67 2" xfId="31624" xr:uid="{00000000-0005-0000-0000-00004C790000}"/>
    <cellStyle name="Percent 67 2 2" xfId="31625" xr:uid="{00000000-0005-0000-0000-00004D790000}"/>
    <cellStyle name="Percent 67 3" xfId="31626" xr:uid="{00000000-0005-0000-0000-00004E790000}"/>
    <cellStyle name="Percent 68" xfId="31627" xr:uid="{00000000-0005-0000-0000-00004F790000}"/>
    <cellStyle name="Percent 68 2" xfId="31628" xr:uid="{00000000-0005-0000-0000-000050790000}"/>
    <cellStyle name="Percent 68 2 2" xfId="31629" xr:uid="{00000000-0005-0000-0000-000051790000}"/>
    <cellStyle name="Percent 68 3" xfId="31630" xr:uid="{00000000-0005-0000-0000-000052790000}"/>
    <cellStyle name="Percent 69" xfId="31631" xr:uid="{00000000-0005-0000-0000-000053790000}"/>
    <cellStyle name="Percent 69 2" xfId="31632" xr:uid="{00000000-0005-0000-0000-000054790000}"/>
    <cellStyle name="Percent 69 2 2" xfId="31633" xr:uid="{00000000-0005-0000-0000-000055790000}"/>
    <cellStyle name="Percent 69 3" xfId="31634" xr:uid="{00000000-0005-0000-0000-000056790000}"/>
    <cellStyle name="Percent 7" xfId="31635" xr:uid="{00000000-0005-0000-0000-000057790000}"/>
    <cellStyle name="Percent 7 2" xfId="31636" xr:uid="{00000000-0005-0000-0000-000058790000}"/>
    <cellStyle name="Percent 7 2 2" xfId="31637" xr:uid="{00000000-0005-0000-0000-000059790000}"/>
    <cellStyle name="Percent 7 2 3" xfId="31638" xr:uid="{00000000-0005-0000-0000-00005A790000}"/>
    <cellStyle name="Percent 7 3" xfId="31639" xr:uid="{00000000-0005-0000-0000-00005B790000}"/>
    <cellStyle name="Percent 7 3 2" xfId="31640" xr:uid="{00000000-0005-0000-0000-00005C790000}"/>
    <cellStyle name="Percent 7 4" xfId="31641" xr:uid="{00000000-0005-0000-0000-00005D790000}"/>
    <cellStyle name="Percent 7 5" xfId="31642" xr:uid="{00000000-0005-0000-0000-00005E790000}"/>
    <cellStyle name="Percent 70" xfId="31643" xr:uid="{00000000-0005-0000-0000-00005F790000}"/>
    <cellStyle name="Percent 70 2" xfId="31644" xr:uid="{00000000-0005-0000-0000-000060790000}"/>
    <cellStyle name="Percent 70 2 2" xfId="31645" xr:uid="{00000000-0005-0000-0000-000061790000}"/>
    <cellStyle name="Percent 70 3" xfId="31646" xr:uid="{00000000-0005-0000-0000-000062790000}"/>
    <cellStyle name="Percent 71" xfId="31647" xr:uid="{00000000-0005-0000-0000-000063790000}"/>
    <cellStyle name="Percent 71 2" xfId="31648" xr:uid="{00000000-0005-0000-0000-000064790000}"/>
    <cellStyle name="Percent 71 2 2" xfId="31649" xr:uid="{00000000-0005-0000-0000-000065790000}"/>
    <cellStyle name="Percent 71 3" xfId="31650" xr:uid="{00000000-0005-0000-0000-000066790000}"/>
    <cellStyle name="Percent 72" xfId="31651" xr:uid="{00000000-0005-0000-0000-000067790000}"/>
    <cellStyle name="Percent 72 2" xfId="31652" xr:uid="{00000000-0005-0000-0000-000068790000}"/>
    <cellStyle name="Percent 72 2 2" xfId="31653" xr:uid="{00000000-0005-0000-0000-000069790000}"/>
    <cellStyle name="Percent 72 3" xfId="31654" xr:uid="{00000000-0005-0000-0000-00006A790000}"/>
    <cellStyle name="Percent 73" xfId="31655" xr:uid="{00000000-0005-0000-0000-00006B790000}"/>
    <cellStyle name="Percent 73 2" xfId="31656" xr:uid="{00000000-0005-0000-0000-00006C790000}"/>
    <cellStyle name="Percent 73 2 2" xfId="31657" xr:uid="{00000000-0005-0000-0000-00006D790000}"/>
    <cellStyle name="Percent 73 3" xfId="31658" xr:uid="{00000000-0005-0000-0000-00006E790000}"/>
    <cellStyle name="Percent 74" xfId="31659" xr:uid="{00000000-0005-0000-0000-00006F790000}"/>
    <cellStyle name="Percent 74 2" xfId="31660" xr:uid="{00000000-0005-0000-0000-000070790000}"/>
    <cellStyle name="Percent 74 2 2" xfId="31661" xr:uid="{00000000-0005-0000-0000-000071790000}"/>
    <cellStyle name="Percent 74 3" xfId="31662" xr:uid="{00000000-0005-0000-0000-000072790000}"/>
    <cellStyle name="Percent 75" xfId="31663" xr:uid="{00000000-0005-0000-0000-000073790000}"/>
    <cellStyle name="Percent 75 2" xfId="31664" xr:uid="{00000000-0005-0000-0000-000074790000}"/>
    <cellStyle name="Percent 75 2 2" xfId="31665" xr:uid="{00000000-0005-0000-0000-000075790000}"/>
    <cellStyle name="Percent 75 3" xfId="31666" xr:uid="{00000000-0005-0000-0000-000076790000}"/>
    <cellStyle name="Percent 76" xfId="31667" xr:uid="{00000000-0005-0000-0000-000077790000}"/>
    <cellStyle name="Percent 76 2" xfId="31668" xr:uid="{00000000-0005-0000-0000-000078790000}"/>
    <cellStyle name="Percent 77" xfId="31669" xr:uid="{00000000-0005-0000-0000-000079790000}"/>
    <cellStyle name="Percent 77 2" xfId="31670" xr:uid="{00000000-0005-0000-0000-00007A790000}"/>
    <cellStyle name="Percent 78" xfId="31671" xr:uid="{00000000-0005-0000-0000-00007B790000}"/>
    <cellStyle name="Percent 78 2" xfId="31672" xr:uid="{00000000-0005-0000-0000-00007C790000}"/>
    <cellStyle name="Percent 79" xfId="31673" xr:uid="{00000000-0005-0000-0000-00007D790000}"/>
    <cellStyle name="Percent 79 2" xfId="31674" xr:uid="{00000000-0005-0000-0000-00007E790000}"/>
    <cellStyle name="Percent 8" xfId="31675" xr:uid="{00000000-0005-0000-0000-00007F790000}"/>
    <cellStyle name="Percent 8 2" xfId="31676" xr:uid="{00000000-0005-0000-0000-000080790000}"/>
    <cellStyle name="Percent 8 2 2" xfId="31677" xr:uid="{00000000-0005-0000-0000-000081790000}"/>
    <cellStyle name="Percent 8 2 3" xfId="31678" xr:uid="{00000000-0005-0000-0000-000082790000}"/>
    <cellStyle name="Percent 8 3" xfId="31679" xr:uid="{00000000-0005-0000-0000-000083790000}"/>
    <cellStyle name="Percent 8 4" xfId="31680" xr:uid="{00000000-0005-0000-0000-000084790000}"/>
    <cellStyle name="Percent 8 5" xfId="31681" xr:uid="{00000000-0005-0000-0000-000085790000}"/>
    <cellStyle name="Percent 80" xfId="31682" xr:uid="{00000000-0005-0000-0000-000086790000}"/>
    <cellStyle name="Percent 80 2" xfId="31683" xr:uid="{00000000-0005-0000-0000-000087790000}"/>
    <cellStyle name="Percent 81" xfId="31684" xr:uid="{00000000-0005-0000-0000-000088790000}"/>
    <cellStyle name="Percent 81 2" xfId="31685" xr:uid="{00000000-0005-0000-0000-000089790000}"/>
    <cellStyle name="Percent 82" xfId="31686" xr:uid="{00000000-0005-0000-0000-00008A790000}"/>
    <cellStyle name="Percent 82 2" xfId="31687" xr:uid="{00000000-0005-0000-0000-00008B790000}"/>
    <cellStyle name="Percent 82 2 2" xfId="31688" xr:uid="{00000000-0005-0000-0000-00008C790000}"/>
    <cellStyle name="Percent 82 3" xfId="31689" xr:uid="{00000000-0005-0000-0000-00008D790000}"/>
    <cellStyle name="Percent 83" xfId="31690" xr:uid="{00000000-0005-0000-0000-00008E790000}"/>
    <cellStyle name="Percent 83 2" xfId="31691" xr:uid="{00000000-0005-0000-0000-00008F790000}"/>
    <cellStyle name="Percent 83 2 2" xfId="31692" xr:uid="{00000000-0005-0000-0000-000090790000}"/>
    <cellStyle name="Percent 83 3" xfId="31693" xr:uid="{00000000-0005-0000-0000-000091790000}"/>
    <cellStyle name="Percent 84" xfId="31694" xr:uid="{00000000-0005-0000-0000-000092790000}"/>
    <cellStyle name="Percent 84 2" xfId="31695" xr:uid="{00000000-0005-0000-0000-000093790000}"/>
    <cellStyle name="Percent 84 2 2" xfId="31696" xr:uid="{00000000-0005-0000-0000-000094790000}"/>
    <cellStyle name="Percent 84 3" xfId="31697" xr:uid="{00000000-0005-0000-0000-000095790000}"/>
    <cellStyle name="Percent 85" xfId="31698" xr:uid="{00000000-0005-0000-0000-000096790000}"/>
    <cellStyle name="Percent 85 2" xfId="31699" xr:uid="{00000000-0005-0000-0000-000097790000}"/>
    <cellStyle name="Percent 85 2 2" xfId="31700" xr:uid="{00000000-0005-0000-0000-000098790000}"/>
    <cellStyle name="Percent 85 3" xfId="31701" xr:uid="{00000000-0005-0000-0000-000099790000}"/>
    <cellStyle name="Percent 86" xfId="31702" xr:uid="{00000000-0005-0000-0000-00009A790000}"/>
    <cellStyle name="Percent 86 2" xfId="31703" xr:uid="{00000000-0005-0000-0000-00009B790000}"/>
    <cellStyle name="Percent 86 2 2" xfId="31704" xr:uid="{00000000-0005-0000-0000-00009C790000}"/>
    <cellStyle name="Percent 86 3" xfId="31705" xr:uid="{00000000-0005-0000-0000-00009D790000}"/>
    <cellStyle name="Percent 87" xfId="31706" xr:uid="{00000000-0005-0000-0000-00009E790000}"/>
    <cellStyle name="Percent 87 2" xfId="31707" xr:uid="{00000000-0005-0000-0000-00009F790000}"/>
    <cellStyle name="Percent 87 2 2" xfId="31708" xr:uid="{00000000-0005-0000-0000-0000A0790000}"/>
    <cellStyle name="Percent 87 3" xfId="31709" xr:uid="{00000000-0005-0000-0000-0000A1790000}"/>
    <cellStyle name="Percent 88" xfId="31710" xr:uid="{00000000-0005-0000-0000-0000A2790000}"/>
    <cellStyle name="Percent 88 2" xfId="31711" xr:uid="{00000000-0005-0000-0000-0000A3790000}"/>
    <cellStyle name="Percent 88 2 2" xfId="31712" xr:uid="{00000000-0005-0000-0000-0000A4790000}"/>
    <cellStyle name="Percent 88 3" xfId="31713" xr:uid="{00000000-0005-0000-0000-0000A5790000}"/>
    <cellStyle name="Percent 89" xfId="31714" xr:uid="{00000000-0005-0000-0000-0000A6790000}"/>
    <cellStyle name="Percent 89 2" xfId="31715" xr:uid="{00000000-0005-0000-0000-0000A7790000}"/>
    <cellStyle name="Percent 89 2 2" xfId="31716" xr:uid="{00000000-0005-0000-0000-0000A8790000}"/>
    <cellStyle name="Percent 89 3" xfId="31717" xr:uid="{00000000-0005-0000-0000-0000A9790000}"/>
    <cellStyle name="Percent 9" xfId="31718" xr:uid="{00000000-0005-0000-0000-0000AA790000}"/>
    <cellStyle name="Percent 9 2" xfId="31719" xr:uid="{00000000-0005-0000-0000-0000AB790000}"/>
    <cellStyle name="Percent 9 2 2" xfId="31720" xr:uid="{00000000-0005-0000-0000-0000AC790000}"/>
    <cellStyle name="Percent 9 3" xfId="31721" xr:uid="{00000000-0005-0000-0000-0000AD790000}"/>
    <cellStyle name="Percent 9 4" xfId="31722" xr:uid="{00000000-0005-0000-0000-0000AE790000}"/>
    <cellStyle name="Percent 9 5" xfId="31723" xr:uid="{00000000-0005-0000-0000-0000AF790000}"/>
    <cellStyle name="Percent 90" xfId="31724" xr:uid="{00000000-0005-0000-0000-0000B0790000}"/>
    <cellStyle name="Percent 90 2" xfId="31725" xr:uid="{00000000-0005-0000-0000-0000B1790000}"/>
    <cellStyle name="Percent 90 2 2" xfId="31726" xr:uid="{00000000-0005-0000-0000-0000B2790000}"/>
    <cellStyle name="Percent 90 3" xfId="31727" xr:uid="{00000000-0005-0000-0000-0000B3790000}"/>
    <cellStyle name="Percent 91" xfId="31728" xr:uid="{00000000-0005-0000-0000-0000B4790000}"/>
    <cellStyle name="Percent 91 2" xfId="31729" xr:uid="{00000000-0005-0000-0000-0000B5790000}"/>
    <cellStyle name="Percent 91 2 2" xfId="31730" xr:uid="{00000000-0005-0000-0000-0000B6790000}"/>
    <cellStyle name="Percent 91 3" xfId="31731" xr:uid="{00000000-0005-0000-0000-0000B7790000}"/>
    <cellStyle name="Percent 92" xfId="31732" xr:uid="{00000000-0005-0000-0000-0000B8790000}"/>
    <cellStyle name="Percent 92 2" xfId="31733" xr:uid="{00000000-0005-0000-0000-0000B9790000}"/>
    <cellStyle name="Percent 92 2 2" xfId="31734" xr:uid="{00000000-0005-0000-0000-0000BA790000}"/>
    <cellStyle name="Percent 92 3" xfId="31735" xr:uid="{00000000-0005-0000-0000-0000BB790000}"/>
    <cellStyle name="Percent 93" xfId="31736" xr:uid="{00000000-0005-0000-0000-0000BC790000}"/>
    <cellStyle name="Percent 93 2" xfId="31737" xr:uid="{00000000-0005-0000-0000-0000BD790000}"/>
    <cellStyle name="Percent 93 2 2" xfId="31738" xr:uid="{00000000-0005-0000-0000-0000BE790000}"/>
    <cellStyle name="Percent 93 3" xfId="31739" xr:uid="{00000000-0005-0000-0000-0000BF790000}"/>
    <cellStyle name="Percent 94" xfId="31740" xr:uid="{00000000-0005-0000-0000-0000C0790000}"/>
    <cellStyle name="Percent 94 2" xfId="31741" xr:uid="{00000000-0005-0000-0000-0000C1790000}"/>
    <cellStyle name="Percent 94 2 2" xfId="31742" xr:uid="{00000000-0005-0000-0000-0000C2790000}"/>
    <cellStyle name="Percent 94 3" xfId="31743" xr:uid="{00000000-0005-0000-0000-0000C3790000}"/>
    <cellStyle name="Percent 95" xfId="31744" xr:uid="{00000000-0005-0000-0000-0000C4790000}"/>
    <cellStyle name="Percent 95 2" xfId="31745" xr:uid="{00000000-0005-0000-0000-0000C5790000}"/>
    <cellStyle name="Percent 95 2 2" xfId="31746" xr:uid="{00000000-0005-0000-0000-0000C6790000}"/>
    <cellStyle name="Percent 95 3" xfId="31747" xr:uid="{00000000-0005-0000-0000-0000C7790000}"/>
    <cellStyle name="Percent 96" xfId="31748" xr:uid="{00000000-0005-0000-0000-0000C8790000}"/>
    <cellStyle name="Percent 96 2" xfId="31749" xr:uid="{00000000-0005-0000-0000-0000C9790000}"/>
    <cellStyle name="Percent 96 2 2" xfId="31750" xr:uid="{00000000-0005-0000-0000-0000CA790000}"/>
    <cellStyle name="Percent 96 3" xfId="31751" xr:uid="{00000000-0005-0000-0000-0000CB790000}"/>
    <cellStyle name="Percent 97" xfId="31752" xr:uid="{00000000-0005-0000-0000-0000CC790000}"/>
    <cellStyle name="Percent 97 2" xfId="31753" xr:uid="{00000000-0005-0000-0000-0000CD790000}"/>
    <cellStyle name="Percent 97 2 2" xfId="31754" xr:uid="{00000000-0005-0000-0000-0000CE790000}"/>
    <cellStyle name="Percent 97 3" xfId="31755" xr:uid="{00000000-0005-0000-0000-0000CF790000}"/>
    <cellStyle name="Percent 98" xfId="31756" xr:uid="{00000000-0005-0000-0000-0000D0790000}"/>
    <cellStyle name="Percent 98 2" xfId="31757" xr:uid="{00000000-0005-0000-0000-0000D1790000}"/>
    <cellStyle name="Percent 98 2 2" xfId="31758" xr:uid="{00000000-0005-0000-0000-0000D2790000}"/>
    <cellStyle name="Percent 98 3" xfId="31759" xr:uid="{00000000-0005-0000-0000-0000D3790000}"/>
    <cellStyle name="Percent 99" xfId="31760" xr:uid="{00000000-0005-0000-0000-0000D4790000}"/>
    <cellStyle name="Percent 99 2" xfId="31761" xr:uid="{00000000-0005-0000-0000-0000D5790000}"/>
    <cellStyle name="Percent 99 2 2" xfId="31762" xr:uid="{00000000-0005-0000-0000-0000D6790000}"/>
    <cellStyle name="Percent 99 3" xfId="31763" xr:uid="{00000000-0005-0000-0000-0000D7790000}"/>
    <cellStyle name="Percent(0)" xfId="31764" xr:uid="{00000000-0005-0000-0000-0000D8790000}"/>
    <cellStyle name="Percent0" xfId="342" xr:uid="{00000000-0005-0000-0000-0000D9790000}"/>
    <cellStyle name="Percent1" xfId="31765" xr:uid="{00000000-0005-0000-0000-0000DA790000}"/>
    <cellStyle name="Percent2" xfId="31766" xr:uid="{00000000-0005-0000-0000-0000DB790000}"/>
    <cellStyle name="Percentage" xfId="343" xr:uid="{00000000-0005-0000-0000-0000DC790000}"/>
    <cellStyle name="Percentage 2" xfId="344" xr:uid="{00000000-0005-0000-0000-0000DD790000}"/>
    <cellStyle name="PercentageTB3d-R" xfId="31767" xr:uid="{00000000-0005-0000-0000-0000DE790000}"/>
    <cellStyle name="PercentChange" xfId="345" xr:uid="{00000000-0005-0000-0000-0000DF790000}"/>
    <cellStyle name="Percentuale 2" xfId="346" xr:uid="{00000000-0005-0000-0000-0000E0790000}"/>
    <cellStyle name="PercentW" xfId="31768" xr:uid="{00000000-0005-0000-0000-0000E1790000}"/>
    <cellStyle name="percnt" xfId="347" xr:uid="{00000000-0005-0000-0000-0000E2790000}"/>
    <cellStyle name="PillarData" xfId="31769" xr:uid="{00000000-0005-0000-0000-0000E3790000}"/>
    <cellStyle name="PillarData 2" xfId="31770" xr:uid="{00000000-0005-0000-0000-0000E4790000}"/>
    <cellStyle name="PillarText" xfId="31771" xr:uid="{00000000-0005-0000-0000-0000E5790000}"/>
    <cellStyle name="PillarText 2" xfId="31772" xr:uid="{00000000-0005-0000-0000-0000E6790000}"/>
    <cellStyle name="Pourcentage_Summary" xfId="348" xr:uid="{00000000-0005-0000-0000-0000E7790000}"/>
    <cellStyle name="Precentnumber" xfId="349" xr:uid="{00000000-0005-0000-0000-0000E8790000}"/>
    <cellStyle name="PrePop Currency (0)" xfId="31773" xr:uid="{00000000-0005-0000-0000-0000E9790000}"/>
    <cellStyle name="PrePop Currency (0) 2" xfId="31774" xr:uid="{00000000-0005-0000-0000-0000EA790000}"/>
    <cellStyle name="PrePop Currency (2)" xfId="31775" xr:uid="{00000000-0005-0000-0000-0000EB790000}"/>
    <cellStyle name="PrePop Currency (2) 2" xfId="31776" xr:uid="{00000000-0005-0000-0000-0000EC790000}"/>
    <cellStyle name="PrePop Units (0)" xfId="31777" xr:uid="{00000000-0005-0000-0000-0000ED790000}"/>
    <cellStyle name="PrePop Units (0) 2" xfId="31778" xr:uid="{00000000-0005-0000-0000-0000EE790000}"/>
    <cellStyle name="PrePop Units (1)" xfId="31779" xr:uid="{00000000-0005-0000-0000-0000EF790000}"/>
    <cellStyle name="PrePop Units (1) 2" xfId="31780" xr:uid="{00000000-0005-0000-0000-0000F0790000}"/>
    <cellStyle name="PrePop Units (2)" xfId="31781" xr:uid="{00000000-0005-0000-0000-0000F1790000}"/>
    <cellStyle name="PrePop Units (2) 2" xfId="31782" xr:uid="{00000000-0005-0000-0000-0000F2790000}"/>
    <cellStyle name="Price" xfId="350" xr:uid="{00000000-0005-0000-0000-0000F3790000}"/>
    <cellStyle name="Problem" xfId="351" xr:uid="{00000000-0005-0000-0000-0000F4790000}"/>
    <cellStyle name="Procent_BINV" xfId="31783" xr:uid="{00000000-0005-0000-0000-0000F5790000}"/>
    <cellStyle name="ProgramCell" xfId="31784" xr:uid="{00000000-0005-0000-0000-0000F6790000}"/>
    <cellStyle name="ProgramCell 2" xfId="31785" xr:uid="{00000000-0005-0000-0000-0000F7790000}"/>
    <cellStyle name="ProgramCell 3" xfId="31786" xr:uid="{00000000-0005-0000-0000-0000F8790000}"/>
    <cellStyle name="ProgramCell 4" xfId="31787" xr:uid="{00000000-0005-0000-0000-0000F9790000}"/>
    <cellStyle name="Prozent" xfId="2" builtinId="5"/>
    <cellStyle name="Prozent 2" xfId="3" xr:uid="{00000000-0005-0000-0000-0000FB790000}"/>
    <cellStyle name="Prozent 2 2" xfId="14" xr:uid="{00000000-0005-0000-0000-0000FC790000}"/>
    <cellStyle name="Prozent 2 2 2" xfId="32552" xr:uid="{00000000-0005-0000-0000-000001000000}"/>
    <cellStyle name="Prozent 2 3" xfId="352" xr:uid="{00000000-0005-0000-0000-0000FD790000}"/>
    <cellStyle name="Prozent 2 4" xfId="353" xr:uid="{00000000-0005-0000-0000-0000FE790000}"/>
    <cellStyle name="Prozent 2 4 2" xfId="635" xr:uid="{00000000-0005-0000-0000-0000FF790000}"/>
    <cellStyle name="Prozent 2 5" xfId="636" xr:uid="{00000000-0005-0000-0000-0000007A0000}"/>
    <cellStyle name="Prozent 3" xfId="11" xr:uid="{00000000-0005-0000-0000-0000017A0000}"/>
    <cellStyle name="Prozent 4" xfId="354" xr:uid="{00000000-0005-0000-0000-0000027A0000}"/>
    <cellStyle name="Prozent 4 2" xfId="637" xr:uid="{00000000-0005-0000-0000-0000037A0000}"/>
    <cellStyle name="Prozent 5" xfId="355" xr:uid="{00000000-0005-0000-0000-0000047A0000}"/>
    <cellStyle name="Prozent 5 2" xfId="638" xr:uid="{00000000-0005-0000-0000-0000057A0000}"/>
    <cellStyle name="Prozent 6" xfId="16" xr:uid="{00000000-0005-0000-0000-0000067A0000}"/>
    <cellStyle name="Prozent 6 2" xfId="601" xr:uid="{00000000-0005-0000-0000-0000077A0000}"/>
    <cellStyle name="Prozent 6 2 2" xfId="728" xr:uid="{00000000-0005-0000-0000-0000087A0000}"/>
    <cellStyle name="Prozent 6 2 2 2" xfId="1016" xr:uid="{00000000-0005-0000-0000-0000097A0000}"/>
    <cellStyle name="Prozent 6 2 3" xfId="939" xr:uid="{00000000-0005-0000-0000-00000A7A0000}"/>
    <cellStyle name="Prozent 6 3" xfId="672" xr:uid="{00000000-0005-0000-0000-00000B7A0000}"/>
    <cellStyle name="Prozent 6 3 2" xfId="962" xr:uid="{00000000-0005-0000-0000-00000C7A0000}"/>
    <cellStyle name="Prozent 6 4" xfId="866" xr:uid="{00000000-0005-0000-0000-00000D7A0000}"/>
    <cellStyle name="Prozent 7" xfId="854" xr:uid="{00000000-0005-0000-0000-00000E7A0000}"/>
    <cellStyle name="Prozent 7 2" xfId="1085" xr:uid="{00000000-0005-0000-0000-00000F7A0000}"/>
    <cellStyle name="Prozent 8" xfId="6" xr:uid="{00000000-0005-0000-0000-0000107A0000}"/>
    <cellStyle name="PSChar" xfId="356" xr:uid="{00000000-0005-0000-0000-0000117A0000}"/>
    <cellStyle name="PSChar 2" xfId="31788" xr:uid="{00000000-0005-0000-0000-0000127A0000}"/>
    <cellStyle name="PSChar 2 2" xfId="31789" xr:uid="{00000000-0005-0000-0000-0000137A0000}"/>
    <cellStyle name="PSChar 2 3" xfId="31790" xr:uid="{00000000-0005-0000-0000-0000147A0000}"/>
    <cellStyle name="PSChar 2 4" xfId="31791" xr:uid="{00000000-0005-0000-0000-0000157A0000}"/>
    <cellStyle name="PSChar 3" xfId="31792" xr:uid="{00000000-0005-0000-0000-0000167A0000}"/>
    <cellStyle name="PSChar 3 2" xfId="31793" xr:uid="{00000000-0005-0000-0000-0000177A0000}"/>
    <cellStyle name="PSChar 3 3" xfId="31794" xr:uid="{00000000-0005-0000-0000-0000187A0000}"/>
    <cellStyle name="PSChar 4" xfId="31795" xr:uid="{00000000-0005-0000-0000-0000197A0000}"/>
    <cellStyle name="PSChar 4 2" xfId="31796" xr:uid="{00000000-0005-0000-0000-00001A7A0000}"/>
    <cellStyle name="PSChar 5" xfId="31797" xr:uid="{00000000-0005-0000-0000-00001B7A0000}"/>
    <cellStyle name="PSChar 5 2" xfId="31798" xr:uid="{00000000-0005-0000-0000-00001C7A0000}"/>
    <cellStyle name="PSChar 6" xfId="31799" xr:uid="{00000000-0005-0000-0000-00001D7A0000}"/>
    <cellStyle name="PSDate" xfId="31800" xr:uid="{00000000-0005-0000-0000-00001E7A0000}"/>
    <cellStyle name="PSDate 2" xfId="31801" xr:uid="{00000000-0005-0000-0000-00001F7A0000}"/>
    <cellStyle name="PSDate 2 2" xfId="31802" xr:uid="{00000000-0005-0000-0000-0000207A0000}"/>
    <cellStyle name="PSDate 2 3" xfId="31803" xr:uid="{00000000-0005-0000-0000-0000217A0000}"/>
    <cellStyle name="PSDate 3" xfId="31804" xr:uid="{00000000-0005-0000-0000-0000227A0000}"/>
    <cellStyle name="PSDate 3 2" xfId="31805" xr:uid="{00000000-0005-0000-0000-0000237A0000}"/>
    <cellStyle name="PSDate 4" xfId="31806" xr:uid="{00000000-0005-0000-0000-0000247A0000}"/>
    <cellStyle name="PSDate 5" xfId="31807" xr:uid="{00000000-0005-0000-0000-0000257A0000}"/>
    <cellStyle name="PSDec" xfId="357" xr:uid="{00000000-0005-0000-0000-0000267A0000}"/>
    <cellStyle name="PSDec 2" xfId="31808" xr:uid="{00000000-0005-0000-0000-0000277A0000}"/>
    <cellStyle name="PSDec 2 2" xfId="31809" xr:uid="{00000000-0005-0000-0000-0000287A0000}"/>
    <cellStyle name="PSDec 2 3" xfId="31810" xr:uid="{00000000-0005-0000-0000-0000297A0000}"/>
    <cellStyle name="PSDec 3" xfId="31811" xr:uid="{00000000-0005-0000-0000-00002A7A0000}"/>
    <cellStyle name="PSDec 3 2" xfId="31812" xr:uid="{00000000-0005-0000-0000-00002B7A0000}"/>
    <cellStyle name="PSDec 4" xfId="31813" xr:uid="{00000000-0005-0000-0000-00002C7A0000}"/>
    <cellStyle name="PSDec 5" xfId="31814" xr:uid="{00000000-0005-0000-0000-00002D7A0000}"/>
    <cellStyle name="PSHeading" xfId="358" xr:uid="{00000000-0005-0000-0000-00002E7A0000}"/>
    <cellStyle name="PSHeading 2" xfId="31815" xr:uid="{00000000-0005-0000-0000-00002F7A0000}"/>
    <cellStyle name="PSHeading 2 2" xfId="31816" xr:uid="{00000000-0005-0000-0000-0000307A0000}"/>
    <cellStyle name="PSHeading 3" xfId="31817" xr:uid="{00000000-0005-0000-0000-0000317A0000}"/>
    <cellStyle name="PSHeading 3 2" xfId="31818" xr:uid="{00000000-0005-0000-0000-0000327A0000}"/>
    <cellStyle name="PSHeading 4" xfId="31819" xr:uid="{00000000-0005-0000-0000-0000337A0000}"/>
    <cellStyle name="PSHeading 5" xfId="31820" xr:uid="{00000000-0005-0000-0000-0000347A0000}"/>
    <cellStyle name="PSHeading 6" xfId="31821" xr:uid="{00000000-0005-0000-0000-0000357A0000}"/>
    <cellStyle name="PSInt" xfId="359" xr:uid="{00000000-0005-0000-0000-0000367A0000}"/>
    <cellStyle name="PSInt 2" xfId="31822" xr:uid="{00000000-0005-0000-0000-0000377A0000}"/>
    <cellStyle name="PSInt 2 2" xfId="31823" xr:uid="{00000000-0005-0000-0000-0000387A0000}"/>
    <cellStyle name="PSInt 2 3" xfId="31824" xr:uid="{00000000-0005-0000-0000-0000397A0000}"/>
    <cellStyle name="PSInt 3" xfId="31825" xr:uid="{00000000-0005-0000-0000-00003A7A0000}"/>
    <cellStyle name="PSInt 3 2" xfId="31826" xr:uid="{00000000-0005-0000-0000-00003B7A0000}"/>
    <cellStyle name="PSInt 4" xfId="31827" xr:uid="{00000000-0005-0000-0000-00003C7A0000}"/>
    <cellStyle name="PSInt 5" xfId="31828" xr:uid="{00000000-0005-0000-0000-00003D7A0000}"/>
    <cellStyle name="PSSpace" xfId="31829" xr:uid="{00000000-0005-0000-0000-00003E7A0000}"/>
    <cellStyle name="PSSpacer" xfId="31830" xr:uid="{00000000-0005-0000-0000-00003F7A0000}"/>
    <cellStyle name="PSSpacer 2" xfId="31831" xr:uid="{00000000-0005-0000-0000-0000407A0000}"/>
    <cellStyle name="PSSpacer 2 2" xfId="31832" xr:uid="{00000000-0005-0000-0000-0000417A0000}"/>
    <cellStyle name="PSSpacer 2 3" xfId="31833" xr:uid="{00000000-0005-0000-0000-0000427A0000}"/>
    <cellStyle name="PSSpacer 2 4" xfId="31834" xr:uid="{00000000-0005-0000-0000-0000437A0000}"/>
    <cellStyle name="PSSpacer 3" xfId="31835" xr:uid="{00000000-0005-0000-0000-0000447A0000}"/>
    <cellStyle name="PSSpacer 3 2" xfId="31836" xr:uid="{00000000-0005-0000-0000-0000457A0000}"/>
    <cellStyle name="PSSpacer 3 3" xfId="31837" xr:uid="{00000000-0005-0000-0000-0000467A0000}"/>
    <cellStyle name="PSSpacer 4" xfId="31838" xr:uid="{00000000-0005-0000-0000-0000477A0000}"/>
    <cellStyle name="PSSpacer 4 2" xfId="31839" xr:uid="{00000000-0005-0000-0000-0000487A0000}"/>
    <cellStyle name="PSSpacer 5" xfId="31840" xr:uid="{00000000-0005-0000-0000-0000497A0000}"/>
    <cellStyle name="PSSpacer 5 2" xfId="31841" xr:uid="{00000000-0005-0000-0000-00004A7A0000}"/>
    <cellStyle name="PSSpacer 6" xfId="31842" xr:uid="{00000000-0005-0000-0000-00004B7A0000}"/>
    <cellStyle name="question" xfId="31843" xr:uid="{00000000-0005-0000-0000-00004C7A0000}"/>
    <cellStyle name="question 10" xfId="31844" xr:uid="{00000000-0005-0000-0000-00004D7A0000}"/>
    <cellStyle name="question 11" xfId="31845" xr:uid="{00000000-0005-0000-0000-00004E7A0000}"/>
    <cellStyle name="question 12" xfId="31846" xr:uid="{00000000-0005-0000-0000-00004F7A0000}"/>
    <cellStyle name="question 13" xfId="31847" xr:uid="{00000000-0005-0000-0000-0000507A0000}"/>
    <cellStyle name="question 14" xfId="31848" xr:uid="{00000000-0005-0000-0000-0000517A0000}"/>
    <cellStyle name="question 15" xfId="31849" xr:uid="{00000000-0005-0000-0000-0000527A0000}"/>
    <cellStyle name="question 16" xfId="31850" xr:uid="{00000000-0005-0000-0000-0000537A0000}"/>
    <cellStyle name="question 17" xfId="31851" xr:uid="{00000000-0005-0000-0000-0000547A0000}"/>
    <cellStyle name="question 18" xfId="31852" xr:uid="{00000000-0005-0000-0000-0000557A0000}"/>
    <cellStyle name="question 19" xfId="31853" xr:uid="{00000000-0005-0000-0000-0000567A0000}"/>
    <cellStyle name="question 2" xfId="31854" xr:uid="{00000000-0005-0000-0000-0000577A0000}"/>
    <cellStyle name="question 2 2" xfId="31855" xr:uid="{00000000-0005-0000-0000-0000587A0000}"/>
    <cellStyle name="question 2 2 2" xfId="31856" xr:uid="{00000000-0005-0000-0000-0000597A0000}"/>
    <cellStyle name="question 2 3" xfId="31857" xr:uid="{00000000-0005-0000-0000-00005A7A0000}"/>
    <cellStyle name="question 2 3 2" xfId="31858" xr:uid="{00000000-0005-0000-0000-00005B7A0000}"/>
    <cellStyle name="question 2 4" xfId="31859" xr:uid="{00000000-0005-0000-0000-00005C7A0000}"/>
    <cellStyle name="question 2 5" xfId="31860" xr:uid="{00000000-0005-0000-0000-00005D7A0000}"/>
    <cellStyle name="question 2 6" xfId="31861" xr:uid="{00000000-0005-0000-0000-00005E7A0000}"/>
    <cellStyle name="question 20" xfId="31862" xr:uid="{00000000-0005-0000-0000-00005F7A0000}"/>
    <cellStyle name="question 21" xfId="31863" xr:uid="{00000000-0005-0000-0000-0000607A0000}"/>
    <cellStyle name="question 22" xfId="31864" xr:uid="{00000000-0005-0000-0000-0000617A0000}"/>
    <cellStyle name="question 23" xfId="31865" xr:uid="{00000000-0005-0000-0000-0000627A0000}"/>
    <cellStyle name="question 24" xfId="31866" xr:uid="{00000000-0005-0000-0000-0000637A0000}"/>
    <cellStyle name="question 25" xfId="31867" xr:uid="{00000000-0005-0000-0000-0000647A0000}"/>
    <cellStyle name="question 26" xfId="31868" xr:uid="{00000000-0005-0000-0000-0000657A0000}"/>
    <cellStyle name="question 27" xfId="31869" xr:uid="{00000000-0005-0000-0000-0000667A0000}"/>
    <cellStyle name="question 28" xfId="31870" xr:uid="{00000000-0005-0000-0000-0000677A0000}"/>
    <cellStyle name="question 29" xfId="31871" xr:uid="{00000000-0005-0000-0000-0000687A0000}"/>
    <cellStyle name="question 3" xfId="31872" xr:uid="{00000000-0005-0000-0000-0000697A0000}"/>
    <cellStyle name="question 3 2" xfId="31873" xr:uid="{00000000-0005-0000-0000-00006A7A0000}"/>
    <cellStyle name="question 3 2 2" xfId="31874" xr:uid="{00000000-0005-0000-0000-00006B7A0000}"/>
    <cellStyle name="question 3 3" xfId="31875" xr:uid="{00000000-0005-0000-0000-00006C7A0000}"/>
    <cellStyle name="question 30" xfId="31876" xr:uid="{00000000-0005-0000-0000-00006D7A0000}"/>
    <cellStyle name="question 31" xfId="31877" xr:uid="{00000000-0005-0000-0000-00006E7A0000}"/>
    <cellStyle name="question 32" xfId="31878" xr:uid="{00000000-0005-0000-0000-00006F7A0000}"/>
    <cellStyle name="question 33" xfId="31879" xr:uid="{00000000-0005-0000-0000-0000707A0000}"/>
    <cellStyle name="question 34" xfId="31880" xr:uid="{00000000-0005-0000-0000-0000717A0000}"/>
    <cellStyle name="question 35" xfId="31881" xr:uid="{00000000-0005-0000-0000-0000727A0000}"/>
    <cellStyle name="question 36" xfId="31882" xr:uid="{00000000-0005-0000-0000-0000737A0000}"/>
    <cellStyle name="question 37" xfId="31883" xr:uid="{00000000-0005-0000-0000-0000747A0000}"/>
    <cellStyle name="question 38" xfId="31884" xr:uid="{00000000-0005-0000-0000-0000757A0000}"/>
    <cellStyle name="question 39" xfId="31885" xr:uid="{00000000-0005-0000-0000-0000767A0000}"/>
    <cellStyle name="question 4" xfId="31886" xr:uid="{00000000-0005-0000-0000-0000777A0000}"/>
    <cellStyle name="question 4 2" xfId="31887" xr:uid="{00000000-0005-0000-0000-0000787A0000}"/>
    <cellStyle name="question 40" xfId="31888" xr:uid="{00000000-0005-0000-0000-0000797A0000}"/>
    <cellStyle name="question 5" xfId="31889" xr:uid="{00000000-0005-0000-0000-00007A7A0000}"/>
    <cellStyle name="question 5 2" xfId="31890" xr:uid="{00000000-0005-0000-0000-00007B7A0000}"/>
    <cellStyle name="question 6" xfId="31891" xr:uid="{00000000-0005-0000-0000-00007C7A0000}"/>
    <cellStyle name="question 6 2" xfId="31892" xr:uid="{00000000-0005-0000-0000-00007D7A0000}"/>
    <cellStyle name="question 7" xfId="31893" xr:uid="{00000000-0005-0000-0000-00007E7A0000}"/>
    <cellStyle name="question 8" xfId="31894" xr:uid="{00000000-0005-0000-0000-00007F7A0000}"/>
    <cellStyle name="question 9" xfId="31895" xr:uid="{00000000-0005-0000-0000-0000807A0000}"/>
    <cellStyle name="r" xfId="360" xr:uid="{00000000-0005-0000-0000-0000817A0000}"/>
    <cellStyle name="r_increm pf" xfId="361" xr:uid="{00000000-0005-0000-0000-0000827A0000}"/>
    <cellStyle name="R00A" xfId="31896" xr:uid="{00000000-0005-0000-0000-0000837A0000}"/>
    <cellStyle name="R00B" xfId="31897" xr:uid="{00000000-0005-0000-0000-0000847A0000}"/>
    <cellStyle name="R00L" xfId="31898" xr:uid="{00000000-0005-0000-0000-0000857A0000}"/>
    <cellStyle name="R01A" xfId="31899" xr:uid="{00000000-0005-0000-0000-0000867A0000}"/>
    <cellStyle name="R01B" xfId="31900" xr:uid="{00000000-0005-0000-0000-0000877A0000}"/>
    <cellStyle name="R01H" xfId="31901" xr:uid="{00000000-0005-0000-0000-0000887A0000}"/>
    <cellStyle name="R01L" xfId="31902" xr:uid="{00000000-0005-0000-0000-0000897A0000}"/>
    <cellStyle name="R02A" xfId="31903" xr:uid="{00000000-0005-0000-0000-00008A7A0000}"/>
    <cellStyle name="R02B" xfId="31904" xr:uid="{00000000-0005-0000-0000-00008B7A0000}"/>
    <cellStyle name="R02B 2" xfId="31905" xr:uid="{00000000-0005-0000-0000-00008C7A0000}"/>
    <cellStyle name="R02H" xfId="31906" xr:uid="{00000000-0005-0000-0000-00008D7A0000}"/>
    <cellStyle name="R02L" xfId="31907" xr:uid="{00000000-0005-0000-0000-00008E7A0000}"/>
    <cellStyle name="R03A" xfId="31908" xr:uid="{00000000-0005-0000-0000-00008F7A0000}"/>
    <cellStyle name="R03B" xfId="31909" xr:uid="{00000000-0005-0000-0000-0000907A0000}"/>
    <cellStyle name="R03B 2" xfId="31910" xr:uid="{00000000-0005-0000-0000-0000917A0000}"/>
    <cellStyle name="R03H" xfId="31911" xr:uid="{00000000-0005-0000-0000-0000927A0000}"/>
    <cellStyle name="R03L" xfId="31912" xr:uid="{00000000-0005-0000-0000-0000937A0000}"/>
    <cellStyle name="R04A" xfId="31913" xr:uid="{00000000-0005-0000-0000-0000947A0000}"/>
    <cellStyle name="R04B" xfId="31914" xr:uid="{00000000-0005-0000-0000-0000957A0000}"/>
    <cellStyle name="R04B 2" xfId="31915" xr:uid="{00000000-0005-0000-0000-0000967A0000}"/>
    <cellStyle name="R04H" xfId="31916" xr:uid="{00000000-0005-0000-0000-0000977A0000}"/>
    <cellStyle name="R04L" xfId="31917" xr:uid="{00000000-0005-0000-0000-0000987A0000}"/>
    <cellStyle name="R05A" xfId="31918" xr:uid="{00000000-0005-0000-0000-0000997A0000}"/>
    <cellStyle name="R05B" xfId="31919" xr:uid="{00000000-0005-0000-0000-00009A7A0000}"/>
    <cellStyle name="R05B 2" xfId="31920" xr:uid="{00000000-0005-0000-0000-00009B7A0000}"/>
    <cellStyle name="R05H" xfId="31921" xr:uid="{00000000-0005-0000-0000-00009C7A0000}"/>
    <cellStyle name="R05L" xfId="31922" xr:uid="{00000000-0005-0000-0000-00009D7A0000}"/>
    <cellStyle name="R05L 2" xfId="31923" xr:uid="{00000000-0005-0000-0000-00009E7A0000}"/>
    <cellStyle name="R06A" xfId="31924" xr:uid="{00000000-0005-0000-0000-00009F7A0000}"/>
    <cellStyle name="R06B" xfId="31925" xr:uid="{00000000-0005-0000-0000-0000A07A0000}"/>
    <cellStyle name="R06B 2" xfId="31926" xr:uid="{00000000-0005-0000-0000-0000A17A0000}"/>
    <cellStyle name="R06H" xfId="31927" xr:uid="{00000000-0005-0000-0000-0000A27A0000}"/>
    <cellStyle name="R06L" xfId="31928" xr:uid="{00000000-0005-0000-0000-0000A37A0000}"/>
    <cellStyle name="R07A" xfId="31929" xr:uid="{00000000-0005-0000-0000-0000A47A0000}"/>
    <cellStyle name="R07B" xfId="31930" xr:uid="{00000000-0005-0000-0000-0000A57A0000}"/>
    <cellStyle name="R07B 2" xfId="31931" xr:uid="{00000000-0005-0000-0000-0000A67A0000}"/>
    <cellStyle name="R07H" xfId="31932" xr:uid="{00000000-0005-0000-0000-0000A77A0000}"/>
    <cellStyle name="R07L" xfId="31933" xr:uid="{00000000-0005-0000-0000-0000A87A0000}"/>
    <cellStyle name="Red Text" xfId="31934" xr:uid="{00000000-0005-0000-0000-0000A97A0000}"/>
    <cellStyle name="Red Text 2" xfId="31935" xr:uid="{00000000-0005-0000-0000-0000AA7A0000}"/>
    <cellStyle name="Red Text 3" xfId="31936" xr:uid="{00000000-0005-0000-0000-0000AB7A0000}"/>
    <cellStyle name="Reg1" xfId="31937" xr:uid="{00000000-0005-0000-0000-0000AC7A0000}"/>
    <cellStyle name="Reg2" xfId="31938" xr:uid="{00000000-0005-0000-0000-0000AD7A0000}"/>
    <cellStyle name="Reg3" xfId="31939" xr:uid="{00000000-0005-0000-0000-0000AE7A0000}"/>
    <cellStyle name="Reg4" xfId="31940" xr:uid="{00000000-0005-0000-0000-0000AF7A0000}"/>
    <cellStyle name="Reg5" xfId="31941" xr:uid="{00000000-0005-0000-0000-0000B07A0000}"/>
    <cellStyle name="Reg6" xfId="31942" xr:uid="{00000000-0005-0000-0000-0000B17A0000}"/>
    <cellStyle name="Reg7" xfId="31943" xr:uid="{00000000-0005-0000-0000-0000B27A0000}"/>
    <cellStyle name="Reg8" xfId="31944" xr:uid="{00000000-0005-0000-0000-0000B37A0000}"/>
    <cellStyle name="Reg9" xfId="31945" xr:uid="{00000000-0005-0000-0000-0000B47A0000}"/>
    <cellStyle name="Row Header" xfId="31946" xr:uid="{00000000-0005-0000-0000-0000B57A0000}"/>
    <cellStyle name="Row HeaderWB,B" xfId="31947" xr:uid="{00000000-0005-0000-0000-0000B67A0000}"/>
    <cellStyle name="Row-GroupHeader" xfId="31948" xr:uid="{00000000-0005-0000-0000-0000B77A0000}"/>
    <cellStyle name="RowHead" xfId="362" xr:uid="{00000000-0005-0000-0000-0000B87A0000}"/>
    <cellStyle name="RowHeader" xfId="31949" xr:uid="{00000000-0005-0000-0000-0000B97A0000}"/>
    <cellStyle name="RowHeader 2" xfId="31950" xr:uid="{00000000-0005-0000-0000-0000BA7A0000}"/>
    <cellStyle name="RowHeader 3" xfId="31951" xr:uid="{00000000-0005-0000-0000-0000BB7A0000}"/>
    <cellStyle name="RowHeader 4" xfId="31952" xr:uid="{00000000-0005-0000-0000-0000BC7A0000}"/>
    <cellStyle name="s" xfId="31953" xr:uid="{00000000-0005-0000-0000-0000BD7A0000}"/>
    <cellStyle name="Salomon Logo" xfId="363" xr:uid="{00000000-0005-0000-0000-0000BE7A0000}"/>
    <cellStyle name="Salomon Logo 2" xfId="806" xr:uid="{00000000-0005-0000-0000-0000BF7A0000}"/>
    <cellStyle name="SAPBEXaggData" xfId="364" xr:uid="{00000000-0005-0000-0000-0000C07A0000}"/>
    <cellStyle name="SAPBEXaggData 2" xfId="531" xr:uid="{00000000-0005-0000-0000-0000C17A0000}"/>
    <cellStyle name="SAPBEXaggDataEmph" xfId="365" xr:uid="{00000000-0005-0000-0000-0000C27A0000}"/>
    <cellStyle name="SAPBEXaggDataEmph 2" xfId="532" xr:uid="{00000000-0005-0000-0000-0000C37A0000}"/>
    <cellStyle name="SAPBEXaggItem" xfId="366" xr:uid="{00000000-0005-0000-0000-0000C47A0000}"/>
    <cellStyle name="SAPBEXaggItem 2" xfId="533" xr:uid="{00000000-0005-0000-0000-0000C57A0000}"/>
    <cellStyle name="SAPBEXaggItemX" xfId="367" xr:uid="{00000000-0005-0000-0000-0000C67A0000}"/>
    <cellStyle name="SAPBEXaggItemX 2" xfId="534" xr:uid="{00000000-0005-0000-0000-0000C77A0000}"/>
    <cellStyle name="SAPBEXchaText" xfId="368" xr:uid="{00000000-0005-0000-0000-0000C87A0000}"/>
    <cellStyle name="SAPBEXchaText 2" xfId="31954" xr:uid="{00000000-0005-0000-0000-0000C97A0000}"/>
    <cellStyle name="SAPBEXexcBad7" xfId="369" xr:uid="{00000000-0005-0000-0000-0000CA7A0000}"/>
    <cellStyle name="SAPBEXexcBad7 2" xfId="535" xr:uid="{00000000-0005-0000-0000-0000CB7A0000}"/>
    <cellStyle name="SAPBEXexcBad8" xfId="370" xr:uid="{00000000-0005-0000-0000-0000CC7A0000}"/>
    <cellStyle name="SAPBEXexcBad8 2" xfId="536" xr:uid="{00000000-0005-0000-0000-0000CD7A0000}"/>
    <cellStyle name="SAPBEXexcBad9" xfId="371" xr:uid="{00000000-0005-0000-0000-0000CE7A0000}"/>
    <cellStyle name="SAPBEXexcBad9 2" xfId="537" xr:uid="{00000000-0005-0000-0000-0000CF7A0000}"/>
    <cellStyle name="SAPBEXexcCritical4" xfId="372" xr:uid="{00000000-0005-0000-0000-0000D07A0000}"/>
    <cellStyle name="SAPBEXexcCritical4 2" xfId="538" xr:uid="{00000000-0005-0000-0000-0000D17A0000}"/>
    <cellStyle name="SAPBEXexcCritical5" xfId="373" xr:uid="{00000000-0005-0000-0000-0000D27A0000}"/>
    <cellStyle name="SAPBEXexcCritical5 2" xfId="539" xr:uid="{00000000-0005-0000-0000-0000D37A0000}"/>
    <cellStyle name="SAPBEXexcCritical6" xfId="374" xr:uid="{00000000-0005-0000-0000-0000D47A0000}"/>
    <cellStyle name="SAPBEXexcCritical6 2" xfId="540" xr:uid="{00000000-0005-0000-0000-0000D57A0000}"/>
    <cellStyle name="SAPBEXexcGood1" xfId="375" xr:uid="{00000000-0005-0000-0000-0000D67A0000}"/>
    <cellStyle name="SAPBEXexcGood1 2" xfId="541" xr:uid="{00000000-0005-0000-0000-0000D77A0000}"/>
    <cellStyle name="SAPBEXexcGood2" xfId="376" xr:uid="{00000000-0005-0000-0000-0000D87A0000}"/>
    <cellStyle name="SAPBEXexcGood2 2" xfId="542" xr:uid="{00000000-0005-0000-0000-0000D97A0000}"/>
    <cellStyle name="SAPBEXexcGood3" xfId="377" xr:uid="{00000000-0005-0000-0000-0000DA7A0000}"/>
    <cellStyle name="SAPBEXexcGood3 2" xfId="543" xr:uid="{00000000-0005-0000-0000-0000DB7A0000}"/>
    <cellStyle name="SAPBEXfilterDrill" xfId="378" xr:uid="{00000000-0005-0000-0000-0000DC7A0000}"/>
    <cellStyle name="SAPBEXfilterItem" xfId="379" xr:uid="{00000000-0005-0000-0000-0000DD7A0000}"/>
    <cellStyle name="SAPBEXfilterText" xfId="380" xr:uid="{00000000-0005-0000-0000-0000DE7A0000}"/>
    <cellStyle name="SAPBEXformats" xfId="381" xr:uid="{00000000-0005-0000-0000-0000DF7A0000}"/>
    <cellStyle name="SAPBEXformats 2" xfId="544" xr:uid="{00000000-0005-0000-0000-0000E07A0000}"/>
    <cellStyle name="SAPBEXheaderItem" xfId="382" xr:uid="{00000000-0005-0000-0000-0000E17A0000}"/>
    <cellStyle name="SAPBEXheaderItem 2" xfId="31955" xr:uid="{00000000-0005-0000-0000-0000E27A0000}"/>
    <cellStyle name="SAPBEXheaderText" xfId="383" xr:uid="{00000000-0005-0000-0000-0000E37A0000}"/>
    <cellStyle name="SAPBEXHLevel0" xfId="384" xr:uid="{00000000-0005-0000-0000-0000E47A0000}"/>
    <cellStyle name="SAPBEXHLevel0 2" xfId="545" xr:uid="{00000000-0005-0000-0000-0000E57A0000}"/>
    <cellStyle name="SAPBEXHLevel0X" xfId="385" xr:uid="{00000000-0005-0000-0000-0000E67A0000}"/>
    <cellStyle name="SAPBEXHLevel0X 2" xfId="546" xr:uid="{00000000-0005-0000-0000-0000E77A0000}"/>
    <cellStyle name="SAPBEXHLevel1" xfId="386" xr:uid="{00000000-0005-0000-0000-0000E87A0000}"/>
    <cellStyle name="SAPBEXHLevel1 2" xfId="547" xr:uid="{00000000-0005-0000-0000-0000E97A0000}"/>
    <cellStyle name="SAPBEXHLevel1X" xfId="387" xr:uid="{00000000-0005-0000-0000-0000EA7A0000}"/>
    <cellStyle name="SAPBEXHLevel1X 2" xfId="548" xr:uid="{00000000-0005-0000-0000-0000EB7A0000}"/>
    <cellStyle name="SAPBEXHLevel2" xfId="388" xr:uid="{00000000-0005-0000-0000-0000EC7A0000}"/>
    <cellStyle name="SAPBEXHLevel2 2" xfId="549" xr:uid="{00000000-0005-0000-0000-0000ED7A0000}"/>
    <cellStyle name="SAPBEXHLevel2X" xfId="389" xr:uid="{00000000-0005-0000-0000-0000EE7A0000}"/>
    <cellStyle name="SAPBEXHLevel2X 2" xfId="550" xr:uid="{00000000-0005-0000-0000-0000EF7A0000}"/>
    <cellStyle name="SAPBEXHLevel3" xfId="390" xr:uid="{00000000-0005-0000-0000-0000F07A0000}"/>
    <cellStyle name="SAPBEXHLevel3 2" xfId="551" xr:uid="{00000000-0005-0000-0000-0000F17A0000}"/>
    <cellStyle name="SAPBEXHLevel3X" xfId="391" xr:uid="{00000000-0005-0000-0000-0000F27A0000}"/>
    <cellStyle name="SAPBEXHLevel3X 2" xfId="552" xr:uid="{00000000-0005-0000-0000-0000F37A0000}"/>
    <cellStyle name="SAPBEXresData" xfId="392" xr:uid="{00000000-0005-0000-0000-0000F47A0000}"/>
    <cellStyle name="SAPBEXresData 2" xfId="553" xr:uid="{00000000-0005-0000-0000-0000F57A0000}"/>
    <cellStyle name="SAPBEXresDataEmph" xfId="393" xr:uid="{00000000-0005-0000-0000-0000F67A0000}"/>
    <cellStyle name="SAPBEXresDataEmph 2" xfId="554" xr:uid="{00000000-0005-0000-0000-0000F77A0000}"/>
    <cellStyle name="SAPBEXresItem" xfId="394" xr:uid="{00000000-0005-0000-0000-0000F87A0000}"/>
    <cellStyle name="SAPBEXresItem 2" xfId="555" xr:uid="{00000000-0005-0000-0000-0000F97A0000}"/>
    <cellStyle name="SAPBEXresItemX" xfId="395" xr:uid="{00000000-0005-0000-0000-0000FA7A0000}"/>
    <cellStyle name="SAPBEXresItemX 2" xfId="556" xr:uid="{00000000-0005-0000-0000-0000FB7A0000}"/>
    <cellStyle name="SAPBEXstdData" xfId="396" xr:uid="{00000000-0005-0000-0000-0000FC7A0000}"/>
    <cellStyle name="SAPBEXstdData 2" xfId="557" xr:uid="{00000000-0005-0000-0000-0000FD7A0000}"/>
    <cellStyle name="SAPBEXstdDataEmph" xfId="397" xr:uid="{00000000-0005-0000-0000-0000FE7A0000}"/>
    <cellStyle name="SAPBEXstdDataEmph 2" xfId="558" xr:uid="{00000000-0005-0000-0000-0000FF7A0000}"/>
    <cellStyle name="SAPBEXstdItem" xfId="398" xr:uid="{00000000-0005-0000-0000-0000007B0000}"/>
    <cellStyle name="SAPBEXstdItem 2" xfId="559" xr:uid="{00000000-0005-0000-0000-0000017B0000}"/>
    <cellStyle name="SAPBEXstdItemX" xfId="399" xr:uid="{00000000-0005-0000-0000-0000027B0000}"/>
    <cellStyle name="SAPBEXstdItemX 2" xfId="560" xr:uid="{00000000-0005-0000-0000-0000037B0000}"/>
    <cellStyle name="SAPBEXtitle" xfId="400" xr:uid="{00000000-0005-0000-0000-0000047B0000}"/>
    <cellStyle name="SAPBEXundefined" xfId="401" xr:uid="{00000000-0005-0000-0000-0000057B0000}"/>
    <cellStyle name="SAPBEXundefined 2" xfId="561" xr:uid="{00000000-0005-0000-0000-0000067B0000}"/>
    <cellStyle name="SAPOutput" xfId="402" xr:uid="{00000000-0005-0000-0000-0000077B0000}"/>
    <cellStyle name="Schlecht 2" xfId="639" xr:uid="{00000000-0005-0000-0000-0000087B0000}"/>
    <cellStyle name="Schlecht 3" xfId="7" xr:uid="{00000000-0005-0000-0000-0000097B0000}"/>
    <cellStyle name="ScripFactor" xfId="403" xr:uid="{00000000-0005-0000-0000-00000A7B0000}"/>
    <cellStyle name="Second Heading" xfId="31956" xr:uid="{00000000-0005-0000-0000-00000B7B0000}"/>
    <cellStyle name="SectionHeader" xfId="31957" xr:uid="{00000000-0005-0000-0000-00000C7B0000}"/>
    <cellStyle name="SectionHeader 2" xfId="31958" xr:uid="{00000000-0005-0000-0000-00000D7B0000}"/>
    <cellStyle name="SectionHeader 3" xfId="31959" xr:uid="{00000000-0005-0000-0000-00000E7B0000}"/>
    <cellStyle name="SectionHeader 4" xfId="31960" xr:uid="{00000000-0005-0000-0000-00000F7B0000}"/>
    <cellStyle name="SectionHeader 5" xfId="31961" xr:uid="{00000000-0005-0000-0000-0000107B0000}"/>
    <cellStyle name="SpecialHeader" xfId="31962" xr:uid="{00000000-0005-0000-0000-0000117B0000}"/>
    <cellStyle name="Standaard_BINV" xfId="31963" xr:uid="{00000000-0005-0000-0000-0000127B0000}"/>
    <cellStyle name="Standard" xfId="0" builtinId="0"/>
    <cellStyle name="Standard 10" xfId="597" xr:uid="{00000000-0005-0000-0000-0000147B0000}"/>
    <cellStyle name="Standard 11" xfId="600" xr:uid="{00000000-0005-0000-0000-0000157B0000}"/>
    <cellStyle name="Standard 11 2" xfId="727" xr:uid="{00000000-0005-0000-0000-0000167B0000}"/>
    <cellStyle name="Standard 11 2 2" xfId="1015" xr:uid="{00000000-0005-0000-0000-0000177B0000}"/>
    <cellStyle name="Standard 11 3" xfId="938" xr:uid="{00000000-0005-0000-0000-0000187B0000}"/>
    <cellStyle name="Standard 12" xfId="853" xr:uid="{00000000-0005-0000-0000-0000197B0000}"/>
    <cellStyle name="Standard 12 2" xfId="1084" xr:uid="{00000000-0005-0000-0000-00001A7B0000}"/>
    <cellStyle name="Standard 13" xfId="855" xr:uid="{00000000-0005-0000-0000-00001B7B0000}"/>
    <cellStyle name="Standard 13 2" xfId="860" xr:uid="{00000000-0005-0000-0000-00001C7B0000}"/>
    <cellStyle name="Standard 13 2 2" xfId="1088" xr:uid="{00000000-0005-0000-0000-00001D7B0000}"/>
    <cellStyle name="Standard 13 3" xfId="1086" xr:uid="{00000000-0005-0000-0000-00001E7B0000}"/>
    <cellStyle name="Standard 14" xfId="4" xr:uid="{00000000-0005-0000-0000-00001F7B0000}"/>
    <cellStyle name="Standard 2" xfId="19" xr:uid="{00000000-0005-0000-0000-0000207B0000}"/>
    <cellStyle name="Standard 2 2" xfId="15" xr:uid="{00000000-0005-0000-0000-0000217B0000}"/>
    <cellStyle name="Standard 2 2 2" xfId="861" xr:uid="{00000000-0005-0000-0000-0000227B0000}"/>
    <cellStyle name="Standard 2 3" xfId="807" xr:uid="{00000000-0005-0000-0000-0000237B0000}"/>
    <cellStyle name="Standard 3" xfId="12" xr:uid="{00000000-0005-0000-0000-0000247B0000}"/>
    <cellStyle name="Standard 3 2" xfId="10" xr:uid="{00000000-0005-0000-0000-0000257B0000}"/>
    <cellStyle name="Standard 3 3" xfId="404" xr:uid="{00000000-0005-0000-0000-0000267B0000}"/>
    <cellStyle name="Standard 3 3 2" xfId="405" xr:uid="{00000000-0005-0000-0000-0000277B0000}"/>
    <cellStyle name="Standard 3 3 2 2" xfId="573" xr:uid="{00000000-0005-0000-0000-0000287B0000}"/>
    <cellStyle name="Standard 3 3 2 2 2" xfId="640" xr:uid="{00000000-0005-0000-0000-0000297B0000}"/>
    <cellStyle name="Standard 3 3 2 2 2 2" xfId="741" xr:uid="{00000000-0005-0000-0000-00002A7B0000}"/>
    <cellStyle name="Standard 3 3 2 2 2 2 2" xfId="1029" xr:uid="{00000000-0005-0000-0000-00002B7B0000}"/>
    <cellStyle name="Standard 3 3 2 2 2 3" xfId="943" xr:uid="{00000000-0005-0000-0000-00002C7B0000}"/>
    <cellStyle name="Standard 3 3 2 2 3" xfId="716" xr:uid="{00000000-0005-0000-0000-00002D7B0000}"/>
    <cellStyle name="Standard 3 3 2 2 3 2" xfId="1004" xr:uid="{00000000-0005-0000-0000-00002E7B0000}"/>
    <cellStyle name="Standard 3 3 2 2 4" xfId="925" xr:uid="{00000000-0005-0000-0000-00002F7B0000}"/>
    <cellStyle name="Standard 3 3 2 3" xfId="587" xr:uid="{00000000-0005-0000-0000-0000307B0000}"/>
    <cellStyle name="Standard 3 3 2 3 2" xfId="725" xr:uid="{00000000-0005-0000-0000-0000317B0000}"/>
    <cellStyle name="Standard 3 3 2 3 2 2" xfId="1013" xr:uid="{00000000-0005-0000-0000-0000327B0000}"/>
    <cellStyle name="Standard 3 3 2 3 3" xfId="936" xr:uid="{00000000-0005-0000-0000-0000337B0000}"/>
    <cellStyle name="Standard 3 3 2 4" xfId="681" xr:uid="{00000000-0005-0000-0000-0000347B0000}"/>
    <cellStyle name="Standard 3 3 2 4 2" xfId="969" xr:uid="{00000000-0005-0000-0000-0000357B0000}"/>
    <cellStyle name="Standard 3 3 2 5" xfId="883" xr:uid="{00000000-0005-0000-0000-0000367B0000}"/>
    <cellStyle name="Standard 3 3 3" xfId="13" xr:uid="{00000000-0005-0000-0000-0000377B0000}"/>
    <cellStyle name="Standard 3 3 3 2" xfId="575" xr:uid="{00000000-0005-0000-0000-0000387B0000}"/>
    <cellStyle name="Standard 3 3 3 2 2" xfId="641" xr:uid="{00000000-0005-0000-0000-0000397B0000}"/>
    <cellStyle name="Standard 3 3 3 2 2 2" xfId="742" xr:uid="{00000000-0005-0000-0000-00003A7B0000}"/>
    <cellStyle name="Standard 3 3 3 2 2 2 2" xfId="1030" xr:uid="{00000000-0005-0000-0000-00003B7B0000}"/>
    <cellStyle name="Standard 3 3 3 2 2 3" xfId="944" xr:uid="{00000000-0005-0000-0000-00003C7B0000}"/>
    <cellStyle name="Standard 3 3 3 2 3" xfId="717" xr:uid="{00000000-0005-0000-0000-00003D7B0000}"/>
    <cellStyle name="Standard 3 3 3 2 3 2" xfId="1005" xr:uid="{00000000-0005-0000-0000-00003E7B0000}"/>
    <cellStyle name="Standard 3 3 3 2 4" xfId="926" xr:uid="{00000000-0005-0000-0000-00003F7B0000}"/>
    <cellStyle name="Standard 3 3 3 3" xfId="588" xr:uid="{00000000-0005-0000-0000-0000407B0000}"/>
    <cellStyle name="Standard 3 3 3 3 2" xfId="726" xr:uid="{00000000-0005-0000-0000-0000417B0000}"/>
    <cellStyle name="Standard 3 3 3 3 2 2" xfId="1014" xr:uid="{00000000-0005-0000-0000-0000427B0000}"/>
    <cellStyle name="Standard 3 3 3 3 3" xfId="937" xr:uid="{00000000-0005-0000-0000-0000437B0000}"/>
    <cellStyle name="Standard 3 3 3 4" xfId="671" xr:uid="{00000000-0005-0000-0000-0000447B0000}"/>
    <cellStyle name="Standard 3 3 3 4 2" xfId="961" xr:uid="{00000000-0005-0000-0000-0000457B0000}"/>
    <cellStyle name="Standard 3 3 3 5" xfId="865" xr:uid="{00000000-0005-0000-0000-0000467B0000}"/>
    <cellStyle name="Standard 3 3 4" xfId="406" xr:uid="{00000000-0005-0000-0000-0000477B0000}"/>
    <cellStyle name="Standard 3 3 4 2" xfId="642" xr:uid="{00000000-0005-0000-0000-0000487B0000}"/>
    <cellStyle name="Standard 3 3 5" xfId="643" xr:uid="{00000000-0005-0000-0000-0000497B0000}"/>
    <cellStyle name="Standard 3 4" xfId="18" xr:uid="{00000000-0005-0000-0000-00004A7B0000}"/>
    <cellStyle name="Standard 3 4 2" xfId="589" xr:uid="{00000000-0005-0000-0000-00004B7B0000}"/>
    <cellStyle name="Standard 3 4 2 2" xfId="595" xr:uid="{00000000-0005-0000-0000-00004C7B0000}"/>
    <cellStyle name="Standard 3 4 3" xfId="644" xr:uid="{00000000-0005-0000-0000-00004D7B0000}"/>
    <cellStyle name="Standard 3 5" xfId="594" xr:uid="{00000000-0005-0000-0000-00004E7B0000}"/>
    <cellStyle name="Standard 3 6" xfId="598" xr:uid="{00000000-0005-0000-0000-00004F7B0000}"/>
    <cellStyle name="Standard 4" xfId="9" xr:uid="{00000000-0005-0000-0000-0000507B0000}"/>
    <cellStyle name="Standard 4 2" xfId="862" xr:uid="{00000000-0005-0000-0000-0000517B0000}"/>
    <cellStyle name="Standard 4 2 2" xfId="1089" xr:uid="{00000000-0005-0000-0000-0000527B0000}"/>
    <cellStyle name="Standard 5" xfId="407" xr:uid="{00000000-0005-0000-0000-0000537B0000}"/>
    <cellStyle name="Standard 6" xfId="408" xr:uid="{00000000-0005-0000-0000-0000547B0000}"/>
    <cellStyle name="Standard 6 2" xfId="409" xr:uid="{00000000-0005-0000-0000-0000557B0000}"/>
    <cellStyle name="Standard 6 2 2" xfId="645" xr:uid="{00000000-0005-0000-0000-0000567B0000}"/>
    <cellStyle name="Standard 6 3" xfId="646" xr:uid="{00000000-0005-0000-0000-0000577B0000}"/>
    <cellStyle name="Standard 7" xfId="410" xr:uid="{00000000-0005-0000-0000-0000587B0000}"/>
    <cellStyle name="Standard 7 2" xfId="647" xr:uid="{00000000-0005-0000-0000-0000597B0000}"/>
    <cellStyle name="Standard 8" xfId="411" xr:uid="{00000000-0005-0000-0000-00005A7B0000}"/>
    <cellStyle name="Standard 8 2" xfId="648" xr:uid="{00000000-0005-0000-0000-00005B7B0000}"/>
    <cellStyle name="Standard 9" xfId="17" xr:uid="{00000000-0005-0000-0000-00005C7B0000}"/>
    <cellStyle name="Standard 9 2" xfId="602" xr:uid="{00000000-0005-0000-0000-00005D7B0000}"/>
    <cellStyle name="Standard 9 2 2" xfId="729" xr:uid="{00000000-0005-0000-0000-00005E7B0000}"/>
    <cellStyle name="Standard 9 2 2 2" xfId="1017" xr:uid="{00000000-0005-0000-0000-00005F7B0000}"/>
    <cellStyle name="Standard 9 2 3" xfId="940" xr:uid="{00000000-0005-0000-0000-0000607B0000}"/>
    <cellStyle name="Standard 9 3" xfId="673" xr:uid="{00000000-0005-0000-0000-0000617B0000}"/>
    <cellStyle name="Standard 9 3 2" xfId="963" xr:uid="{00000000-0005-0000-0000-0000627B0000}"/>
    <cellStyle name="Standard 9 4" xfId="867" xr:uid="{00000000-0005-0000-0000-0000637B0000}"/>
    <cellStyle name="Stil 1" xfId="412" xr:uid="{00000000-0005-0000-0000-0000647B0000}"/>
    <cellStyle name="STYL1 - Style1" xfId="31964" xr:uid="{00000000-0005-0000-0000-0000657B0000}"/>
    <cellStyle name="Style 1" xfId="31965" xr:uid="{00000000-0005-0000-0000-0000667B0000}"/>
    <cellStyle name="Style 1 2" xfId="31966" xr:uid="{00000000-0005-0000-0000-0000677B0000}"/>
    <cellStyle name="Style 1 2 2" xfId="31967" xr:uid="{00000000-0005-0000-0000-0000687B0000}"/>
    <cellStyle name="Style 1 2 3" xfId="31968" xr:uid="{00000000-0005-0000-0000-0000697B0000}"/>
    <cellStyle name="Style 1 3" xfId="31969" xr:uid="{00000000-0005-0000-0000-00006A7B0000}"/>
    <cellStyle name="Style 1 4" xfId="31970" xr:uid="{00000000-0005-0000-0000-00006B7B0000}"/>
    <cellStyle name="STYLE1" xfId="31971" xr:uid="{00000000-0005-0000-0000-00006C7B0000}"/>
    <cellStyle name="STYLE1 - Style1" xfId="31972" xr:uid="{00000000-0005-0000-0000-00006D7B0000}"/>
    <cellStyle name="STYLE1 - Style1 10" xfId="31973" xr:uid="{00000000-0005-0000-0000-00006E7B0000}"/>
    <cellStyle name="STYLE1 - Style1 10 2" xfId="31974" xr:uid="{00000000-0005-0000-0000-00006F7B0000}"/>
    <cellStyle name="STYLE1 - Style1 11" xfId="31975" xr:uid="{00000000-0005-0000-0000-0000707B0000}"/>
    <cellStyle name="STYLE1 - Style1 11 2" xfId="31976" xr:uid="{00000000-0005-0000-0000-0000717B0000}"/>
    <cellStyle name="STYLE1 - Style1 12" xfId="31977" xr:uid="{00000000-0005-0000-0000-0000727B0000}"/>
    <cellStyle name="STYLE1 - Style1 12 2" xfId="31978" xr:uid="{00000000-0005-0000-0000-0000737B0000}"/>
    <cellStyle name="STYLE1 - Style1 13" xfId="31979" xr:uid="{00000000-0005-0000-0000-0000747B0000}"/>
    <cellStyle name="STYLE1 - Style1 13 2" xfId="31980" xr:uid="{00000000-0005-0000-0000-0000757B0000}"/>
    <cellStyle name="STYLE1 - Style1 14" xfId="31981" xr:uid="{00000000-0005-0000-0000-0000767B0000}"/>
    <cellStyle name="STYLE1 - Style1 14 2" xfId="31982" xr:uid="{00000000-0005-0000-0000-0000777B0000}"/>
    <cellStyle name="STYLE1 - Style1 15" xfId="31983" xr:uid="{00000000-0005-0000-0000-0000787B0000}"/>
    <cellStyle name="STYLE1 - Style1 15 2" xfId="31984" xr:uid="{00000000-0005-0000-0000-0000797B0000}"/>
    <cellStyle name="STYLE1 - Style1 16" xfId="31985" xr:uid="{00000000-0005-0000-0000-00007A7B0000}"/>
    <cellStyle name="STYLE1 - Style1 16 2" xfId="31986" xr:uid="{00000000-0005-0000-0000-00007B7B0000}"/>
    <cellStyle name="STYLE1 - Style1 17" xfId="31987" xr:uid="{00000000-0005-0000-0000-00007C7B0000}"/>
    <cellStyle name="STYLE1 - Style1 17 2" xfId="31988" xr:uid="{00000000-0005-0000-0000-00007D7B0000}"/>
    <cellStyle name="STYLE1 - Style1 18" xfId="31989" xr:uid="{00000000-0005-0000-0000-00007E7B0000}"/>
    <cellStyle name="STYLE1 - Style1 18 2" xfId="31990" xr:uid="{00000000-0005-0000-0000-00007F7B0000}"/>
    <cellStyle name="STYLE1 - Style1 19" xfId="31991" xr:uid="{00000000-0005-0000-0000-0000807B0000}"/>
    <cellStyle name="STYLE1 - Style1 19 2" xfId="31992" xr:uid="{00000000-0005-0000-0000-0000817B0000}"/>
    <cellStyle name="STYLE1 - Style1 2" xfId="31993" xr:uid="{00000000-0005-0000-0000-0000827B0000}"/>
    <cellStyle name="STYLE1 - Style1 2 2" xfId="31994" xr:uid="{00000000-0005-0000-0000-0000837B0000}"/>
    <cellStyle name="STYLE1 - Style1 2 2 2" xfId="31995" xr:uid="{00000000-0005-0000-0000-0000847B0000}"/>
    <cellStyle name="STYLE1 - Style1 2 3" xfId="31996" xr:uid="{00000000-0005-0000-0000-0000857B0000}"/>
    <cellStyle name="STYLE1 - Style1 2 3 2" xfId="31997" xr:uid="{00000000-0005-0000-0000-0000867B0000}"/>
    <cellStyle name="STYLE1 - Style1 2 4" xfId="31998" xr:uid="{00000000-0005-0000-0000-0000877B0000}"/>
    <cellStyle name="STYLE1 - Style1 2 5" xfId="31999" xr:uid="{00000000-0005-0000-0000-0000887B0000}"/>
    <cellStyle name="STYLE1 - Style1 20" xfId="32000" xr:uid="{00000000-0005-0000-0000-0000897B0000}"/>
    <cellStyle name="STYLE1 - Style1 20 2" xfId="32001" xr:uid="{00000000-0005-0000-0000-00008A7B0000}"/>
    <cellStyle name="STYLE1 - Style1 21" xfId="32002" xr:uid="{00000000-0005-0000-0000-00008B7B0000}"/>
    <cellStyle name="STYLE1 - Style1 21 2" xfId="32003" xr:uid="{00000000-0005-0000-0000-00008C7B0000}"/>
    <cellStyle name="STYLE1 - Style1 22" xfId="32004" xr:uid="{00000000-0005-0000-0000-00008D7B0000}"/>
    <cellStyle name="STYLE1 - Style1 22 2" xfId="32005" xr:uid="{00000000-0005-0000-0000-00008E7B0000}"/>
    <cellStyle name="STYLE1 - Style1 22 3" xfId="32006" xr:uid="{00000000-0005-0000-0000-00008F7B0000}"/>
    <cellStyle name="STYLE1 - Style1 23" xfId="32007" xr:uid="{00000000-0005-0000-0000-0000907B0000}"/>
    <cellStyle name="STYLE1 - Style1 24" xfId="32008" xr:uid="{00000000-0005-0000-0000-0000917B0000}"/>
    <cellStyle name="STYLE1 - Style1 25" xfId="32009" xr:uid="{00000000-0005-0000-0000-0000927B0000}"/>
    <cellStyle name="STYLE1 - Style1 26" xfId="32010" xr:uid="{00000000-0005-0000-0000-0000937B0000}"/>
    <cellStyle name="STYLE1 - Style1 27" xfId="32011" xr:uid="{00000000-0005-0000-0000-0000947B0000}"/>
    <cellStyle name="STYLE1 - Style1 28" xfId="32012" xr:uid="{00000000-0005-0000-0000-0000957B0000}"/>
    <cellStyle name="STYLE1 - Style1 29" xfId="32013" xr:uid="{00000000-0005-0000-0000-0000967B0000}"/>
    <cellStyle name="STYLE1 - Style1 3" xfId="32014" xr:uid="{00000000-0005-0000-0000-0000977B0000}"/>
    <cellStyle name="STYLE1 - Style1 3 2" xfId="32015" xr:uid="{00000000-0005-0000-0000-0000987B0000}"/>
    <cellStyle name="STYLE1 - Style1 3 2 2" xfId="32016" xr:uid="{00000000-0005-0000-0000-0000997B0000}"/>
    <cellStyle name="STYLE1 - Style1 3 3" xfId="32017" xr:uid="{00000000-0005-0000-0000-00009A7B0000}"/>
    <cellStyle name="STYLE1 - Style1 30" xfId="32018" xr:uid="{00000000-0005-0000-0000-00009B7B0000}"/>
    <cellStyle name="STYLE1 - Style1 31" xfId="32019" xr:uid="{00000000-0005-0000-0000-00009C7B0000}"/>
    <cellStyle name="STYLE1 - Style1 32" xfId="32020" xr:uid="{00000000-0005-0000-0000-00009D7B0000}"/>
    <cellStyle name="STYLE1 - Style1 33" xfId="32021" xr:uid="{00000000-0005-0000-0000-00009E7B0000}"/>
    <cellStyle name="STYLE1 - Style1 34" xfId="32022" xr:uid="{00000000-0005-0000-0000-00009F7B0000}"/>
    <cellStyle name="STYLE1 - Style1 35" xfId="32023" xr:uid="{00000000-0005-0000-0000-0000A07B0000}"/>
    <cellStyle name="STYLE1 - Style1 36" xfId="32024" xr:uid="{00000000-0005-0000-0000-0000A17B0000}"/>
    <cellStyle name="STYLE1 - Style1 37" xfId="32025" xr:uid="{00000000-0005-0000-0000-0000A27B0000}"/>
    <cellStyle name="STYLE1 - Style1 38" xfId="32026" xr:uid="{00000000-0005-0000-0000-0000A37B0000}"/>
    <cellStyle name="STYLE1 - Style1 4" xfId="32027" xr:uid="{00000000-0005-0000-0000-0000A47B0000}"/>
    <cellStyle name="STYLE1 - Style1 4 2" xfId="32028" xr:uid="{00000000-0005-0000-0000-0000A57B0000}"/>
    <cellStyle name="STYLE1 - Style1 4 3" xfId="32029" xr:uid="{00000000-0005-0000-0000-0000A67B0000}"/>
    <cellStyle name="STYLE1 - Style1 5" xfId="32030" xr:uid="{00000000-0005-0000-0000-0000A77B0000}"/>
    <cellStyle name="STYLE1 - Style1 5 2" xfId="32031" xr:uid="{00000000-0005-0000-0000-0000A87B0000}"/>
    <cellStyle name="STYLE1 - Style1 5 3" xfId="32032" xr:uid="{00000000-0005-0000-0000-0000A97B0000}"/>
    <cellStyle name="STYLE1 - Style1 6" xfId="32033" xr:uid="{00000000-0005-0000-0000-0000AA7B0000}"/>
    <cellStyle name="STYLE1 - Style1 6 2" xfId="32034" xr:uid="{00000000-0005-0000-0000-0000AB7B0000}"/>
    <cellStyle name="STYLE1 - Style1 6 3" xfId="32035" xr:uid="{00000000-0005-0000-0000-0000AC7B0000}"/>
    <cellStyle name="STYLE1 - Style1 7" xfId="32036" xr:uid="{00000000-0005-0000-0000-0000AD7B0000}"/>
    <cellStyle name="STYLE1 - Style1 7 2" xfId="32037" xr:uid="{00000000-0005-0000-0000-0000AE7B0000}"/>
    <cellStyle name="STYLE1 - Style1 8" xfId="32038" xr:uid="{00000000-0005-0000-0000-0000AF7B0000}"/>
    <cellStyle name="STYLE1 - Style1 8 2" xfId="32039" xr:uid="{00000000-0005-0000-0000-0000B07B0000}"/>
    <cellStyle name="STYLE1 - Style1 9" xfId="32040" xr:uid="{00000000-0005-0000-0000-0000B17B0000}"/>
    <cellStyle name="STYLE1 - Style1 9 2" xfId="32041" xr:uid="{00000000-0005-0000-0000-0000B27B0000}"/>
    <cellStyle name="STYLE1 - Style1_Brief - Carriage Inn Retirement Community - 1.23.2012" xfId="32042" xr:uid="{00000000-0005-0000-0000-0000B37B0000}"/>
    <cellStyle name="STYLE1 10" xfId="32043" xr:uid="{00000000-0005-0000-0000-0000B47B0000}"/>
    <cellStyle name="STYLE1 11" xfId="32044" xr:uid="{00000000-0005-0000-0000-0000B57B0000}"/>
    <cellStyle name="STYLE1 2" xfId="32045" xr:uid="{00000000-0005-0000-0000-0000B67B0000}"/>
    <cellStyle name="STYLE1 3" xfId="32046" xr:uid="{00000000-0005-0000-0000-0000B77B0000}"/>
    <cellStyle name="STYLE1 4" xfId="32047" xr:uid="{00000000-0005-0000-0000-0000B87B0000}"/>
    <cellStyle name="STYLE1 5" xfId="32048" xr:uid="{00000000-0005-0000-0000-0000B97B0000}"/>
    <cellStyle name="STYLE1 6" xfId="32049" xr:uid="{00000000-0005-0000-0000-0000BA7B0000}"/>
    <cellStyle name="STYLE1 7" xfId="32050" xr:uid="{00000000-0005-0000-0000-0000BB7B0000}"/>
    <cellStyle name="STYLE1 8" xfId="32051" xr:uid="{00000000-0005-0000-0000-0000BC7B0000}"/>
    <cellStyle name="STYLE1 9" xfId="32052" xr:uid="{00000000-0005-0000-0000-0000BD7B0000}"/>
    <cellStyle name="STYLE10" xfId="32053" xr:uid="{00000000-0005-0000-0000-0000BE7B0000}"/>
    <cellStyle name="STYLE11" xfId="32054" xr:uid="{00000000-0005-0000-0000-0000BF7B0000}"/>
    <cellStyle name="STYLE2" xfId="32055" xr:uid="{00000000-0005-0000-0000-0000C07B0000}"/>
    <cellStyle name="STYLE2 - Style2" xfId="32056" xr:uid="{00000000-0005-0000-0000-0000C17B0000}"/>
    <cellStyle name="STYLE2 - Style2 10" xfId="32057" xr:uid="{00000000-0005-0000-0000-0000C27B0000}"/>
    <cellStyle name="STYLE2 - Style2 10 2" xfId="32058" xr:uid="{00000000-0005-0000-0000-0000C37B0000}"/>
    <cellStyle name="STYLE2 - Style2 11" xfId="32059" xr:uid="{00000000-0005-0000-0000-0000C47B0000}"/>
    <cellStyle name="STYLE2 - Style2 11 2" xfId="32060" xr:uid="{00000000-0005-0000-0000-0000C57B0000}"/>
    <cellStyle name="STYLE2 - Style2 12" xfId="32061" xr:uid="{00000000-0005-0000-0000-0000C67B0000}"/>
    <cellStyle name="STYLE2 - Style2 12 2" xfId="32062" xr:uid="{00000000-0005-0000-0000-0000C77B0000}"/>
    <cellStyle name="STYLE2 - Style2 13" xfId="32063" xr:uid="{00000000-0005-0000-0000-0000C87B0000}"/>
    <cellStyle name="STYLE2 - Style2 13 2" xfId="32064" xr:uid="{00000000-0005-0000-0000-0000C97B0000}"/>
    <cellStyle name="STYLE2 - Style2 14" xfId="32065" xr:uid="{00000000-0005-0000-0000-0000CA7B0000}"/>
    <cellStyle name="STYLE2 - Style2 14 2" xfId="32066" xr:uid="{00000000-0005-0000-0000-0000CB7B0000}"/>
    <cellStyle name="STYLE2 - Style2 15" xfId="32067" xr:uid="{00000000-0005-0000-0000-0000CC7B0000}"/>
    <cellStyle name="STYLE2 - Style2 15 2" xfId="32068" xr:uid="{00000000-0005-0000-0000-0000CD7B0000}"/>
    <cellStyle name="STYLE2 - Style2 16" xfId="32069" xr:uid="{00000000-0005-0000-0000-0000CE7B0000}"/>
    <cellStyle name="STYLE2 - Style2 16 2" xfId="32070" xr:uid="{00000000-0005-0000-0000-0000CF7B0000}"/>
    <cellStyle name="STYLE2 - Style2 17" xfId="32071" xr:uid="{00000000-0005-0000-0000-0000D07B0000}"/>
    <cellStyle name="STYLE2 - Style2 17 2" xfId="32072" xr:uid="{00000000-0005-0000-0000-0000D17B0000}"/>
    <cellStyle name="STYLE2 - Style2 18" xfId="32073" xr:uid="{00000000-0005-0000-0000-0000D27B0000}"/>
    <cellStyle name="STYLE2 - Style2 18 2" xfId="32074" xr:uid="{00000000-0005-0000-0000-0000D37B0000}"/>
    <cellStyle name="STYLE2 - Style2 19" xfId="32075" xr:uid="{00000000-0005-0000-0000-0000D47B0000}"/>
    <cellStyle name="STYLE2 - Style2 19 2" xfId="32076" xr:uid="{00000000-0005-0000-0000-0000D57B0000}"/>
    <cellStyle name="STYLE2 - Style2 2" xfId="32077" xr:uid="{00000000-0005-0000-0000-0000D67B0000}"/>
    <cellStyle name="STYLE2 - Style2 2 2" xfId="32078" xr:uid="{00000000-0005-0000-0000-0000D77B0000}"/>
    <cellStyle name="STYLE2 - Style2 2 2 2" xfId="32079" xr:uid="{00000000-0005-0000-0000-0000D87B0000}"/>
    <cellStyle name="STYLE2 - Style2 2 3" xfId="32080" xr:uid="{00000000-0005-0000-0000-0000D97B0000}"/>
    <cellStyle name="STYLE2 - Style2 2 3 2" xfId="32081" xr:uid="{00000000-0005-0000-0000-0000DA7B0000}"/>
    <cellStyle name="STYLE2 - Style2 2 4" xfId="32082" xr:uid="{00000000-0005-0000-0000-0000DB7B0000}"/>
    <cellStyle name="STYLE2 - Style2 2 5" xfId="32083" xr:uid="{00000000-0005-0000-0000-0000DC7B0000}"/>
    <cellStyle name="STYLE2 - Style2 20" xfId="32084" xr:uid="{00000000-0005-0000-0000-0000DD7B0000}"/>
    <cellStyle name="STYLE2 - Style2 20 2" xfId="32085" xr:uid="{00000000-0005-0000-0000-0000DE7B0000}"/>
    <cellStyle name="STYLE2 - Style2 21" xfId="32086" xr:uid="{00000000-0005-0000-0000-0000DF7B0000}"/>
    <cellStyle name="STYLE2 - Style2 21 2" xfId="32087" xr:uid="{00000000-0005-0000-0000-0000E07B0000}"/>
    <cellStyle name="STYLE2 - Style2 22" xfId="32088" xr:uid="{00000000-0005-0000-0000-0000E17B0000}"/>
    <cellStyle name="STYLE2 - Style2 22 2" xfId="32089" xr:uid="{00000000-0005-0000-0000-0000E27B0000}"/>
    <cellStyle name="STYLE2 - Style2 22 3" xfId="32090" xr:uid="{00000000-0005-0000-0000-0000E37B0000}"/>
    <cellStyle name="STYLE2 - Style2 23" xfId="32091" xr:uid="{00000000-0005-0000-0000-0000E47B0000}"/>
    <cellStyle name="STYLE2 - Style2 24" xfId="32092" xr:uid="{00000000-0005-0000-0000-0000E57B0000}"/>
    <cellStyle name="STYLE2 - Style2 25" xfId="32093" xr:uid="{00000000-0005-0000-0000-0000E67B0000}"/>
    <cellStyle name="STYLE2 - Style2 26" xfId="32094" xr:uid="{00000000-0005-0000-0000-0000E77B0000}"/>
    <cellStyle name="STYLE2 - Style2 27" xfId="32095" xr:uid="{00000000-0005-0000-0000-0000E87B0000}"/>
    <cellStyle name="STYLE2 - Style2 28" xfId="32096" xr:uid="{00000000-0005-0000-0000-0000E97B0000}"/>
    <cellStyle name="STYLE2 - Style2 29" xfId="32097" xr:uid="{00000000-0005-0000-0000-0000EA7B0000}"/>
    <cellStyle name="STYLE2 - Style2 3" xfId="32098" xr:uid="{00000000-0005-0000-0000-0000EB7B0000}"/>
    <cellStyle name="STYLE2 - Style2 3 2" xfId="32099" xr:uid="{00000000-0005-0000-0000-0000EC7B0000}"/>
    <cellStyle name="STYLE2 - Style2 3 2 2" xfId="32100" xr:uid="{00000000-0005-0000-0000-0000ED7B0000}"/>
    <cellStyle name="STYLE2 - Style2 3 3" xfId="32101" xr:uid="{00000000-0005-0000-0000-0000EE7B0000}"/>
    <cellStyle name="STYLE2 - Style2 30" xfId="32102" xr:uid="{00000000-0005-0000-0000-0000EF7B0000}"/>
    <cellStyle name="STYLE2 - Style2 31" xfId="32103" xr:uid="{00000000-0005-0000-0000-0000F07B0000}"/>
    <cellStyle name="STYLE2 - Style2 32" xfId="32104" xr:uid="{00000000-0005-0000-0000-0000F17B0000}"/>
    <cellStyle name="STYLE2 - Style2 33" xfId="32105" xr:uid="{00000000-0005-0000-0000-0000F27B0000}"/>
    <cellStyle name="STYLE2 - Style2 34" xfId="32106" xr:uid="{00000000-0005-0000-0000-0000F37B0000}"/>
    <cellStyle name="STYLE2 - Style2 35" xfId="32107" xr:uid="{00000000-0005-0000-0000-0000F47B0000}"/>
    <cellStyle name="STYLE2 - Style2 36" xfId="32108" xr:uid="{00000000-0005-0000-0000-0000F57B0000}"/>
    <cellStyle name="STYLE2 - Style2 37" xfId="32109" xr:uid="{00000000-0005-0000-0000-0000F67B0000}"/>
    <cellStyle name="STYLE2 - Style2 38" xfId="32110" xr:uid="{00000000-0005-0000-0000-0000F77B0000}"/>
    <cellStyle name="STYLE2 - Style2 4" xfId="32111" xr:uid="{00000000-0005-0000-0000-0000F87B0000}"/>
    <cellStyle name="STYLE2 - Style2 4 2" xfId="32112" xr:uid="{00000000-0005-0000-0000-0000F97B0000}"/>
    <cellStyle name="STYLE2 - Style2 4 3" xfId="32113" xr:uid="{00000000-0005-0000-0000-0000FA7B0000}"/>
    <cellStyle name="STYLE2 - Style2 5" xfId="32114" xr:uid="{00000000-0005-0000-0000-0000FB7B0000}"/>
    <cellStyle name="STYLE2 - Style2 5 2" xfId="32115" xr:uid="{00000000-0005-0000-0000-0000FC7B0000}"/>
    <cellStyle name="STYLE2 - Style2 5 3" xfId="32116" xr:uid="{00000000-0005-0000-0000-0000FD7B0000}"/>
    <cellStyle name="STYLE2 - Style2 6" xfId="32117" xr:uid="{00000000-0005-0000-0000-0000FE7B0000}"/>
    <cellStyle name="STYLE2 - Style2 6 2" xfId="32118" xr:uid="{00000000-0005-0000-0000-0000FF7B0000}"/>
    <cellStyle name="STYLE2 - Style2 6 3" xfId="32119" xr:uid="{00000000-0005-0000-0000-0000007C0000}"/>
    <cellStyle name="STYLE2 - Style2 7" xfId="32120" xr:uid="{00000000-0005-0000-0000-0000017C0000}"/>
    <cellStyle name="STYLE2 - Style2 7 2" xfId="32121" xr:uid="{00000000-0005-0000-0000-0000027C0000}"/>
    <cellStyle name="STYLE2 - Style2 8" xfId="32122" xr:uid="{00000000-0005-0000-0000-0000037C0000}"/>
    <cellStyle name="STYLE2 - Style2 8 2" xfId="32123" xr:uid="{00000000-0005-0000-0000-0000047C0000}"/>
    <cellStyle name="STYLE2 - Style2 9" xfId="32124" xr:uid="{00000000-0005-0000-0000-0000057C0000}"/>
    <cellStyle name="STYLE2 - Style2 9 2" xfId="32125" xr:uid="{00000000-0005-0000-0000-0000067C0000}"/>
    <cellStyle name="STYLE2 - Style2_Brief - Carriage Inn Retirement Community - 1.23.2012" xfId="32126" xr:uid="{00000000-0005-0000-0000-0000077C0000}"/>
    <cellStyle name="STYLE3" xfId="32127" xr:uid="{00000000-0005-0000-0000-0000087C0000}"/>
    <cellStyle name="STYLE3 - Style3" xfId="32128" xr:uid="{00000000-0005-0000-0000-0000097C0000}"/>
    <cellStyle name="STYLE3 - Style3 10" xfId="32129" xr:uid="{00000000-0005-0000-0000-00000A7C0000}"/>
    <cellStyle name="STYLE3 - Style3 10 2" xfId="32130" xr:uid="{00000000-0005-0000-0000-00000B7C0000}"/>
    <cellStyle name="STYLE3 - Style3 11" xfId="32131" xr:uid="{00000000-0005-0000-0000-00000C7C0000}"/>
    <cellStyle name="STYLE3 - Style3 11 2" xfId="32132" xr:uid="{00000000-0005-0000-0000-00000D7C0000}"/>
    <cellStyle name="STYLE3 - Style3 12" xfId="32133" xr:uid="{00000000-0005-0000-0000-00000E7C0000}"/>
    <cellStyle name="STYLE3 - Style3 12 2" xfId="32134" xr:uid="{00000000-0005-0000-0000-00000F7C0000}"/>
    <cellStyle name="STYLE3 - Style3 13" xfId="32135" xr:uid="{00000000-0005-0000-0000-0000107C0000}"/>
    <cellStyle name="STYLE3 - Style3 13 2" xfId="32136" xr:uid="{00000000-0005-0000-0000-0000117C0000}"/>
    <cellStyle name="STYLE3 - Style3 14" xfId="32137" xr:uid="{00000000-0005-0000-0000-0000127C0000}"/>
    <cellStyle name="STYLE3 - Style3 14 2" xfId="32138" xr:uid="{00000000-0005-0000-0000-0000137C0000}"/>
    <cellStyle name="STYLE3 - Style3 15" xfId="32139" xr:uid="{00000000-0005-0000-0000-0000147C0000}"/>
    <cellStyle name="STYLE3 - Style3 15 2" xfId="32140" xr:uid="{00000000-0005-0000-0000-0000157C0000}"/>
    <cellStyle name="STYLE3 - Style3 16" xfId="32141" xr:uid="{00000000-0005-0000-0000-0000167C0000}"/>
    <cellStyle name="STYLE3 - Style3 16 2" xfId="32142" xr:uid="{00000000-0005-0000-0000-0000177C0000}"/>
    <cellStyle name="STYLE3 - Style3 17" xfId="32143" xr:uid="{00000000-0005-0000-0000-0000187C0000}"/>
    <cellStyle name="STYLE3 - Style3 17 2" xfId="32144" xr:uid="{00000000-0005-0000-0000-0000197C0000}"/>
    <cellStyle name="STYLE3 - Style3 18" xfId="32145" xr:uid="{00000000-0005-0000-0000-00001A7C0000}"/>
    <cellStyle name="STYLE3 - Style3 18 2" xfId="32146" xr:uid="{00000000-0005-0000-0000-00001B7C0000}"/>
    <cellStyle name="STYLE3 - Style3 19" xfId="32147" xr:uid="{00000000-0005-0000-0000-00001C7C0000}"/>
    <cellStyle name="STYLE3 - Style3 19 2" xfId="32148" xr:uid="{00000000-0005-0000-0000-00001D7C0000}"/>
    <cellStyle name="STYLE3 - Style3 2" xfId="32149" xr:uid="{00000000-0005-0000-0000-00001E7C0000}"/>
    <cellStyle name="STYLE3 - Style3 2 2" xfId="32150" xr:uid="{00000000-0005-0000-0000-00001F7C0000}"/>
    <cellStyle name="STYLE3 - Style3 2 2 2" xfId="32151" xr:uid="{00000000-0005-0000-0000-0000207C0000}"/>
    <cellStyle name="STYLE3 - Style3 2 3" xfId="32152" xr:uid="{00000000-0005-0000-0000-0000217C0000}"/>
    <cellStyle name="STYLE3 - Style3 2 3 2" xfId="32153" xr:uid="{00000000-0005-0000-0000-0000227C0000}"/>
    <cellStyle name="STYLE3 - Style3 2 4" xfId="32154" xr:uid="{00000000-0005-0000-0000-0000237C0000}"/>
    <cellStyle name="STYLE3 - Style3 2 5" xfId="32155" xr:uid="{00000000-0005-0000-0000-0000247C0000}"/>
    <cellStyle name="STYLE3 - Style3 20" xfId="32156" xr:uid="{00000000-0005-0000-0000-0000257C0000}"/>
    <cellStyle name="STYLE3 - Style3 20 2" xfId="32157" xr:uid="{00000000-0005-0000-0000-0000267C0000}"/>
    <cellStyle name="STYLE3 - Style3 21" xfId="32158" xr:uid="{00000000-0005-0000-0000-0000277C0000}"/>
    <cellStyle name="STYLE3 - Style3 21 2" xfId="32159" xr:uid="{00000000-0005-0000-0000-0000287C0000}"/>
    <cellStyle name="STYLE3 - Style3 22" xfId="32160" xr:uid="{00000000-0005-0000-0000-0000297C0000}"/>
    <cellStyle name="STYLE3 - Style3 22 2" xfId="32161" xr:uid="{00000000-0005-0000-0000-00002A7C0000}"/>
    <cellStyle name="STYLE3 - Style3 22 3" xfId="32162" xr:uid="{00000000-0005-0000-0000-00002B7C0000}"/>
    <cellStyle name="STYLE3 - Style3 23" xfId="32163" xr:uid="{00000000-0005-0000-0000-00002C7C0000}"/>
    <cellStyle name="STYLE3 - Style3 24" xfId="32164" xr:uid="{00000000-0005-0000-0000-00002D7C0000}"/>
    <cellStyle name="STYLE3 - Style3 25" xfId="32165" xr:uid="{00000000-0005-0000-0000-00002E7C0000}"/>
    <cellStyle name="STYLE3 - Style3 26" xfId="32166" xr:uid="{00000000-0005-0000-0000-00002F7C0000}"/>
    <cellStyle name="STYLE3 - Style3 27" xfId="32167" xr:uid="{00000000-0005-0000-0000-0000307C0000}"/>
    <cellStyle name="STYLE3 - Style3 28" xfId="32168" xr:uid="{00000000-0005-0000-0000-0000317C0000}"/>
    <cellStyle name="STYLE3 - Style3 29" xfId="32169" xr:uid="{00000000-0005-0000-0000-0000327C0000}"/>
    <cellStyle name="STYLE3 - Style3 3" xfId="32170" xr:uid="{00000000-0005-0000-0000-0000337C0000}"/>
    <cellStyle name="STYLE3 - Style3 3 2" xfId="32171" xr:uid="{00000000-0005-0000-0000-0000347C0000}"/>
    <cellStyle name="STYLE3 - Style3 3 2 2" xfId="32172" xr:uid="{00000000-0005-0000-0000-0000357C0000}"/>
    <cellStyle name="STYLE3 - Style3 3 3" xfId="32173" xr:uid="{00000000-0005-0000-0000-0000367C0000}"/>
    <cellStyle name="STYLE3 - Style3 30" xfId="32174" xr:uid="{00000000-0005-0000-0000-0000377C0000}"/>
    <cellStyle name="STYLE3 - Style3 31" xfId="32175" xr:uid="{00000000-0005-0000-0000-0000387C0000}"/>
    <cellStyle name="STYLE3 - Style3 32" xfId="32176" xr:uid="{00000000-0005-0000-0000-0000397C0000}"/>
    <cellStyle name="STYLE3 - Style3 33" xfId="32177" xr:uid="{00000000-0005-0000-0000-00003A7C0000}"/>
    <cellStyle name="STYLE3 - Style3 34" xfId="32178" xr:uid="{00000000-0005-0000-0000-00003B7C0000}"/>
    <cellStyle name="STYLE3 - Style3 35" xfId="32179" xr:uid="{00000000-0005-0000-0000-00003C7C0000}"/>
    <cellStyle name="STYLE3 - Style3 36" xfId="32180" xr:uid="{00000000-0005-0000-0000-00003D7C0000}"/>
    <cellStyle name="STYLE3 - Style3 37" xfId="32181" xr:uid="{00000000-0005-0000-0000-00003E7C0000}"/>
    <cellStyle name="STYLE3 - Style3 38" xfId="32182" xr:uid="{00000000-0005-0000-0000-00003F7C0000}"/>
    <cellStyle name="STYLE3 - Style3 4" xfId="32183" xr:uid="{00000000-0005-0000-0000-0000407C0000}"/>
    <cellStyle name="STYLE3 - Style3 4 2" xfId="32184" xr:uid="{00000000-0005-0000-0000-0000417C0000}"/>
    <cellStyle name="STYLE3 - Style3 4 3" xfId="32185" xr:uid="{00000000-0005-0000-0000-0000427C0000}"/>
    <cellStyle name="STYLE3 - Style3 5" xfId="32186" xr:uid="{00000000-0005-0000-0000-0000437C0000}"/>
    <cellStyle name="STYLE3 - Style3 5 2" xfId="32187" xr:uid="{00000000-0005-0000-0000-0000447C0000}"/>
    <cellStyle name="STYLE3 - Style3 5 3" xfId="32188" xr:uid="{00000000-0005-0000-0000-0000457C0000}"/>
    <cellStyle name="STYLE3 - Style3 6" xfId="32189" xr:uid="{00000000-0005-0000-0000-0000467C0000}"/>
    <cellStyle name="STYLE3 - Style3 6 2" xfId="32190" xr:uid="{00000000-0005-0000-0000-0000477C0000}"/>
    <cellStyle name="STYLE3 - Style3 6 3" xfId="32191" xr:uid="{00000000-0005-0000-0000-0000487C0000}"/>
    <cellStyle name="STYLE3 - Style3 7" xfId="32192" xr:uid="{00000000-0005-0000-0000-0000497C0000}"/>
    <cellStyle name="STYLE3 - Style3 7 2" xfId="32193" xr:uid="{00000000-0005-0000-0000-00004A7C0000}"/>
    <cellStyle name="STYLE3 - Style3 8" xfId="32194" xr:uid="{00000000-0005-0000-0000-00004B7C0000}"/>
    <cellStyle name="STYLE3 - Style3 8 2" xfId="32195" xr:uid="{00000000-0005-0000-0000-00004C7C0000}"/>
    <cellStyle name="STYLE3 - Style3 9" xfId="32196" xr:uid="{00000000-0005-0000-0000-00004D7C0000}"/>
    <cellStyle name="STYLE3 - Style3 9 2" xfId="32197" xr:uid="{00000000-0005-0000-0000-00004E7C0000}"/>
    <cellStyle name="STYLE3 - Style3_Brief - Carriage Inn Retirement Community - 1.23.2012" xfId="32198" xr:uid="{00000000-0005-0000-0000-00004F7C0000}"/>
    <cellStyle name="STYLE3 10" xfId="32199" xr:uid="{00000000-0005-0000-0000-0000507C0000}"/>
    <cellStyle name="STYLE3 11" xfId="32200" xr:uid="{00000000-0005-0000-0000-0000517C0000}"/>
    <cellStyle name="STYLE3 2" xfId="32201" xr:uid="{00000000-0005-0000-0000-0000527C0000}"/>
    <cellStyle name="STYLE3 3" xfId="32202" xr:uid="{00000000-0005-0000-0000-0000537C0000}"/>
    <cellStyle name="STYLE3 4" xfId="32203" xr:uid="{00000000-0005-0000-0000-0000547C0000}"/>
    <cellStyle name="STYLE3 5" xfId="32204" xr:uid="{00000000-0005-0000-0000-0000557C0000}"/>
    <cellStyle name="STYLE3 6" xfId="32205" xr:uid="{00000000-0005-0000-0000-0000567C0000}"/>
    <cellStyle name="STYLE3 7" xfId="32206" xr:uid="{00000000-0005-0000-0000-0000577C0000}"/>
    <cellStyle name="STYLE3 8" xfId="32207" xr:uid="{00000000-0005-0000-0000-0000587C0000}"/>
    <cellStyle name="STYLE3 9" xfId="32208" xr:uid="{00000000-0005-0000-0000-0000597C0000}"/>
    <cellStyle name="STYLE4" xfId="32209" xr:uid="{00000000-0005-0000-0000-00005A7C0000}"/>
    <cellStyle name="STYLE4 - Style4" xfId="32210" xr:uid="{00000000-0005-0000-0000-00005B7C0000}"/>
    <cellStyle name="STYLE4 - Style4 10" xfId="32211" xr:uid="{00000000-0005-0000-0000-00005C7C0000}"/>
    <cellStyle name="STYLE4 - Style4 10 2" xfId="32212" xr:uid="{00000000-0005-0000-0000-00005D7C0000}"/>
    <cellStyle name="STYLE4 - Style4 11" xfId="32213" xr:uid="{00000000-0005-0000-0000-00005E7C0000}"/>
    <cellStyle name="STYLE4 - Style4 11 2" xfId="32214" xr:uid="{00000000-0005-0000-0000-00005F7C0000}"/>
    <cellStyle name="STYLE4 - Style4 12" xfId="32215" xr:uid="{00000000-0005-0000-0000-0000607C0000}"/>
    <cellStyle name="STYLE4 - Style4 12 2" xfId="32216" xr:uid="{00000000-0005-0000-0000-0000617C0000}"/>
    <cellStyle name="STYLE4 - Style4 13" xfId="32217" xr:uid="{00000000-0005-0000-0000-0000627C0000}"/>
    <cellStyle name="STYLE4 - Style4 13 2" xfId="32218" xr:uid="{00000000-0005-0000-0000-0000637C0000}"/>
    <cellStyle name="STYLE4 - Style4 14" xfId="32219" xr:uid="{00000000-0005-0000-0000-0000647C0000}"/>
    <cellStyle name="STYLE4 - Style4 14 2" xfId="32220" xr:uid="{00000000-0005-0000-0000-0000657C0000}"/>
    <cellStyle name="STYLE4 - Style4 15" xfId="32221" xr:uid="{00000000-0005-0000-0000-0000667C0000}"/>
    <cellStyle name="STYLE4 - Style4 15 2" xfId="32222" xr:uid="{00000000-0005-0000-0000-0000677C0000}"/>
    <cellStyle name="STYLE4 - Style4 16" xfId="32223" xr:uid="{00000000-0005-0000-0000-0000687C0000}"/>
    <cellStyle name="STYLE4 - Style4 16 2" xfId="32224" xr:uid="{00000000-0005-0000-0000-0000697C0000}"/>
    <cellStyle name="STYLE4 - Style4 17" xfId="32225" xr:uid="{00000000-0005-0000-0000-00006A7C0000}"/>
    <cellStyle name="STYLE4 - Style4 17 2" xfId="32226" xr:uid="{00000000-0005-0000-0000-00006B7C0000}"/>
    <cellStyle name="STYLE4 - Style4 18" xfId="32227" xr:uid="{00000000-0005-0000-0000-00006C7C0000}"/>
    <cellStyle name="STYLE4 - Style4 18 2" xfId="32228" xr:uid="{00000000-0005-0000-0000-00006D7C0000}"/>
    <cellStyle name="STYLE4 - Style4 19" xfId="32229" xr:uid="{00000000-0005-0000-0000-00006E7C0000}"/>
    <cellStyle name="STYLE4 - Style4 19 2" xfId="32230" xr:uid="{00000000-0005-0000-0000-00006F7C0000}"/>
    <cellStyle name="STYLE4 - Style4 2" xfId="32231" xr:uid="{00000000-0005-0000-0000-0000707C0000}"/>
    <cellStyle name="STYLE4 - Style4 2 2" xfId="32232" xr:uid="{00000000-0005-0000-0000-0000717C0000}"/>
    <cellStyle name="STYLE4 - Style4 2 2 2" xfId="32233" xr:uid="{00000000-0005-0000-0000-0000727C0000}"/>
    <cellStyle name="STYLE4 - Style4 2 3" xfId="32234" xr:uid="{00000000-0005-0000-0000-0000737C0000}"/>
    <cellStyle name="STYLE4 - Style4 2 3 2" xfId="32235" xr:uid="{00000000-0005-0000-0000-0000747C0000}"/>
    <cellStyle name="STYLE4 - Style4 2 4" xfId="32236" xr:uid="{00000000-0005-0000-0000-0000757C0000}"/>
    <cellStyle name="STYLE4 - Style4 2 5" xfId="32237" xr:uid="{00000000-0005-0000-0000-0000767C0000}"/>
    <cellStyle name="STYLE4 - Style4 20" xfId="32238" xr:uid="{00000000-0005-0000-0000-0000777C0000}"/>
    <cellStyle name="STYLE4 - Style4 20 2" xfId="32239" xr:uid="{00000000-0005-0000-0000-0000787C0000}"/>
    <cellStyle name="STYLE4 - Style4 21" xfId="32240" xr:uid="{00000000-0005-0000-0000-0000797C0000}"/>
    <cellStyle name="STYLE4 - Style4 21 2" xfId="32241" xr:uid="{00000000-0005-0000-0000-00007A7C0000}"/>
    <cellStyle name="STYLE4 - Style4 22" xfId="32242" xr:uid="{00000000-0005-0000-0000-00007B7C0000}"/>
    <cellStyle name="STYLE4 - Style4 22 2" xfId="32243" xr:uid="{00000000-0005-0000-0000-00007C7C0000}"/>
    <cellStyle name="STYLE4 - Style4 22 3" xfId="32244" xr:uid="{00000000-0005-0000-0000-00007D7C0000}"/>
    <cellStyle name="STYLE4 - Style4 23" xfId="32245" xr:uid="{00000000-0005-0000-0000-00007E7C0000}"/>
    <cellStyle name="STYLE4 - Style4 24" xfId="32246" xr:uid="{00000000-0005-0000-0000-00007F7C0000}"/>
    <cellStyle name="STYLE4 - Style4 25" xfId="32247" xr:uid="{00000000-0005-0000-0000-0000807C0000}"/>
    <cellStyle name="STYLE4 - Style4 26" xfId="32248" xr:uid="{00000000-0005-0000-0000-0000817C0000}"/>
    <cellStyle name="STYLE4 - Style4 27" xfId="32249" xr:uid="{00000000-0005-0000-0000-0000827C0000}"/>
    <cellStyle name="STYLE4 - Style4 28" xfId="32250" xr:uid="{00000000-0005-0000-0000-0000837C0000}"/>
    <cellStyle name="STYLE4 - Style4 29" xfId="32251" xr:uid="{00000000-0005-0000-0000-0000847C0000}"/>
    <cellStyle name="STYLE4 - Style4 3" xfId="32252" xr:uid="{00000000-0005-0000-0000-0000857C0000}"/>
    <cellStyle name="STYLE4 - Style4 3 2" xfId="32253" xr:uid="{00000000-0005-0000-0000-0000867C0000}"/>
    <cellStyle name="STYLE4 - Style4 3 2 2" xfId="32254" xr:uid="{00000000-0005-0000-0000-0000877C0000}"/>
    <cellStyle name="STYLE4 - Style4 3 3" xfId="32255" xr:uid="{00000000-0005-0000-0000-0000887C0000}"/>
    <cellStyle name="STYLE4 - Style4 30" xfId="32256" xr:uid="{00000000-0005-0000-0000-0000897C0000}"/>
    <cellStyle name="STYLE4 - Style4 31" xfId="32257" xr:uid="{00000000-0005-0000-0000-00008A7C0000}"/>
    <cellStyle name="STYLE4 - Style4 32" xfId="32258" xr:uid="{00000000-0005-0000-0000-00008B7C0000}"/>
    <cellStyle name="STYLE4 - Style4 33" xfId="32259" xr:uid="{00000000-0005-0000-0000-00008C7C0000}"/>
    <cellStyle name="STYLE4 - Style4 34" xfId="32260" xr:uid="{00000000-0005-0000-0000-00008D7C0000}"/>
    <cellStyle name="STYLE4 - Style4 35" xfId="32261" xr:uid="{00000000-0005-0000-0000-00008E7C0000}"/>
    <cellStyle name="STYLE4 - Style4 36" xfId="32262" xr:uid="{00000000-0005-0000-0000-00008F7C0000}"/>
    <cellStyle name="STYLE4 - Style4 37" xfId="32263" xr:uid="{00000000-0005-0000-0000-0000907C0000}"/>
    <cellStyle name="STYLE4 - Style4 38" xfId="32264" xr:uid="{00000000-0005-0000-0000-0000917C0000}"/>
    <cellStyle name="STYLE4 - Style4 4" xfId="32265" xr:uid="{00000000-0005-0000-0000-0000927C0000}"/>
    <cellStyle name="STYLE4 - Style4 4 2" xfId="32266" xr:uid="{00000000-0005-0000-0000-0000937C0000}"/>
    <cellStyle name="STYLE4 - Style4 4 3" xfId="32267" xr:uid="{00000000-0005-0000-0000-0000947C0000}"/>
    <cellStyle name="STYLE4 - Style4 5" xfId="32268" xr:uid="{00000000-0005-0000-0000-0000957C0000}"/>
    <cellStyle name="STYLE4 - Style4 5 2" xfId="32269" xr:uid="{00000000-0005-0000-0000-0000967C0000}"/>
    <cellStyle name="STYLE4 - Style4 5 3" xfId="32270" xr:uid="{00000000-0005-0000-0000-0000977C0000}"/>
    <cellStyle name="STYLE4 - Style4 6" xfId="32271" xr:uid="{00000000-0005-0000-0000-0000987C0000}"/>
    <cellStyle name="STYLE4 - Style4 6 2" xfId="32272" xr:uid="{00000000-0005-0000-0000-0000997C0000}"/>
    <cellStyle name="STYLE4 - Style4 6 3" xfId="32273" xr:uid="{00000000-0005-0000-0000-00009A7C0000}"/>
    <cellStyle name="STYLE4 - Style4 7" xfId="32274" xr:uid="{00000000-0005-0000-0000-00009B7C0000}"/>
    <cellStyle name="STYLE4 - Style4 7 2" xfId="32275" xr:uid="{00000000-0005-0000-0000-00009C7C0000}"/>
    <cellStyle name="STYLE4 - Style4 8" xfId="32276" xr:uid="{00000000-0005-0000-0000-00009D7C0000}"/>
    <cellStyle name="STYLE4 - Style4 8 2" xfId="32277" xr:uid="{00000000-0005-0000-0000-00009E7C0000}"/>
    <cellStyle name="STYLE4 - Style4 9" xfId="32278" xr:uid="{00000000-0005-0000-0000-00009F7C0000}"/>
    <cellStyle name="STYLE4 - Style4 9 2" xfId="32279" xr:uid="{00000000-0005-0000-0000-0000A07C0000}"/>
    <cellStyle name="STYLE4 - Style4_Brief - Carriage Inn Retirement Community - 1.23.2012" xfId="32280" xr:uid="{00000000-0005-0000-0000-0000A17C0000}"/>
    <cellStyle name="STYLE5" xfId="32281" xr:uid="{00000000-0005-0000-0000-0000A27C0000}"/>
    <cellStyle name="STYLE5 2" xfId="32282" xr:uid="{00000000-0005-0000-0000-0000A37C0000}"/>
    <cellStyle name="STYLE6" xfId="32283" xr:uid="{00000000-0005-0000-0000-0000A47C0000}"/>
    <cellStyle name="STYLE6 2" xfId="32284" xr:uid="{00000000-0005-0000-0000-0000A57C0000}"/>
    <cellStyle name="STYLE7" xfId="32285" xr:uid="{00000000-0005-0000-0000-0000A67C0000}"/>
    <cellStyle name="STYLE7 2" xfId="32286" xr:uid="{00000000-0005-0000-0000-0000A77C0000}"/>
    <cellStyle name="STYLE8" xfId="32287" xr:uid="{00000000-0005-0000-0000-0000A87C0000}"/>
    <cellStyle name="STYLE9" xfId="32288" xr:uid="{00000000-0005-0000-0000-0000A97C0000}"/>
    <cellStyle name="STYLE9 2" xfId="32289" xr:uid="{00000000-0005-0000-0000-0000AA7C0000}"/>
    <cellStyle name="SubHead" xfId="413" xr:uid="{00000000-0005-0000-0000-0000AB7C0000}"/>
    <cellStyle name="SubHead 2" xfId="808" xr:uid="{00000000-0005-0000-0000-0000AC7C0000}"/>
    <cellStyle name="SubHeader" xfId="32290" xr:uid="{00000000-0005-0000-0000-0000AD7C0000}"/>
    <cellStyle name="SubSubHead" xfId="414" xr:uid="{00000000-0005-0000-0000-0000AE7C0000}"/>
    <cellStyle name="SubSubHead 2" xfId="809" xr:uid="{00000000-0005-0000-0000-0000AF7C0000}"/>
    <cellStyle name="SubTotal" xfId="415" xr:uid="{00000000-0005-0000-0000-0000B07C0000}"/>
    <cellStyle name="SubTotal 2" xfId="495" xr:uid="{00000000-0005-0000-0000-0000B17C0000}"/>
    <cellStyle name="swpBody01" xfId="416" xr:uid="{00000000-0005-0000-0000-0000B27C0000}"/>
    <cellStyle name="swpBody01 2" xfId="562" xr:uid="{00000000-0005-0000-0000-0000B37C0000}"/>
    <cellStyle name="swpBody01 2 2" xfId="649" xr:uid="{00000000-0005-0000-0000-0000B47C0000}"/>
    <cellStyle name="swpBody01 2 2 2" xfId="743" xr:uid="{00000000-0005-0000-0000-0000B57C0000}"/>
    <cellStyle name="swpBody01 2 2 2 2" xfId="1031" xr:uid="{00000000-0005-0000-0000-0000B67C0000}"/>
    <cellStyle name="swpBody01 2 2 2 3" xfId="955" xr:uid="{00000000-0005-0000-0000-0000B77C0000}"/>
    <cellStyle name="swpBody01 2 2 3" xfId="832" xr:uid="{00000000-0005-0000-0000-0000B87C0000}"/>
    <cellStyle name="swpBody01 2 2 3 2" xfId="1063" xr:uid="{00000000-0005-0000-0000-0000B97C0000}"/>
    <cellStyle name="swpBody01 2 2 3 3" xfId="874" xr:uid="{00000000-0005-0000-0000-0000BA7C0000}"/>
    <cellStyle name="swpBody01 2 3" xfId="708" xr:uid="{00000000-0005-0000-0000-0000BB7C0000}"/>
    <cellStyle name="swpBody01 2 3 2" xfId="996" xr:uid="{00000000-0005-0000-0000-0000BC7C0000}"/>
    <cellStyle name="swpBody01 2 3 3" xfId="888" xr:uid="{00000000-0005-0000-0000-0000BD7C0000}"/>
    <cellStyle name="swpBody01 3" xfId="494" xr:uid="{00000000-0005-0000-0000-0000BE7C0000}"/>
    <cellStyle name="swpBody01 3 2" xfId="650" xr:uid="{00000000-0005-0000-0000-0000BF7C0000}"/>
    <cellStyle name="swpBody01 3 2 2" xfId="744" xr:uid="{00000000-0005-0000-0000-0000C07C0000}"/>
    <cellStyle name="swpBody01 3 2 2 2" xfId="1032" xr:uid="{00000000-0005-0000-0000-0000C17C0000}"/>
    <cellStyle name="swpBody01 3 2 2 3" xfId="931" xr:uid="{00000000-0005-0000-0000-0000C27C0000}"/>
    <cellStyle name="swpBody01 3 2 3" xfId="833" xr:uid="{00000000-0005-0000-0000-0000C37C0000}"/>
    <cellStyle name="swpBody01 3 2 3 2" xfId="1064" xr:uid="{00000000-0005-0000-0000-0000C47C0000}"/>
    <cellStyle name="swpBody01 3 2 3 3" xfId="880" xr:uid="{00000000-0005-0000-0000-0000C57C0000}"/>
    <cellStyle name="swpBody01 3 3" xfId="692" xr:uid="{00000000-0005-0000-0000-0000C67C0000}"/>
    <cellStyle name="swpBody01 3 3 2" xfId="980" xr:uid="{00000000-0005-0000-0000-0000C77C0000}"/>
    <cellStyle name="swpBody01 3 3 3" xfId="876" xr:uid="{00000000-0005-0000-0000-0000C87C0000}"/>
    <cellStyle name="swpBody01 4" xfId="503" xr:uid="{00000000-0005-0000-0000-0000C97C0000}"/>
    <cellStyle name="swpBody01 4 2" xfId="651" xr:uid="{00000000-0005-0000-0000-0000CA7C0000}"/>
    <cellStyle name="swpBody01 4 2 2" xfId="745" xr:uid="{00000000-0005-0000-0000-0000CB7C0000}"/>
    <cellStyle name="swpBody01 4 2 2 2" xfId="1033" xr:uid="{00000000-0005-0000-0000-0000CC7C0000}"/>
    <cellStyle name="swpBody01 4 2 2 3" xfId="956" xr:uid="{00000000-0005-0000-0000-0000CD7C0000}"/>
    <cellStyle name="swpBody01 4 2 3" xfId="834" xr:uid="{00000000-0005-0000-0000-0000CE7C0000}"/>
    <cellStyle name="swpBody01 4 2 3 2" xfId="1065" xr:uid="{00000000-0005-0000-0000-0000CF7C0000}"/>
    <cellStyle name="swpBody01 4 2 3 3" xfId="868" xr:uid="{00000000-0005-0000-0000-0000D07C0000}"/>
    <cellStyle name="swpBody01 4 3" xfId="700" xr:uid="{00000000-0005-0000-0000-0000D17C0000}"/>
    <cellStyle name="swpBody01 4 3 2" xfId="988" xr:uid="{00000000-0005-0000-0000-0000D27C0000}"/>
    <cellStyle name="swpBody01 4 3 3" xfId="932" xr:uid="{00000000-0005-0000-0000-0000D37C0000}"/>
    <cellStyle name="swpBody01 5" xfId="585" xr:uid="{00000000-0005-0000-0000-0000D47C0000}"/>
    <cellStyle name="swpBody01 5 2" xfId="652" xr:uid="{00000000-0005-0000-0000-0000D57C0000}"/>
    <cellStyle name="swpBody01 5 2 2" xfId="746" xr:uid="{00000000-0005-0000-0000-0000D67C0000}"/>
    <cellStyle name="swpBody01 5 2 2 2" xfId="1034" xr:uid="{00000000-0005-0000-0000-0000D77C0000}"/>
    <cellStyle name="swpBody01 5 2 2 3" xfId="896" xr:uid="{00000000-0005-0000-0000-0000D87C0000}"/>
    <cellStyle name="swpBody01 5 2 3" xfId="835" xr:uid="{00000000-0005-0000-0000-0000D97C0000}"/>
    <cellStyle name="swpBody01 5 2 3 2" xfId="1066" xr:uid="{00000000-0005-0000-0000-0000DA7C0000}"/>
    <cellStyle name="swpBody01 5 2 3 3" xfId="1114" xr:uid="{00000000-0005-0000-0000-0000DB7C0000}"/>
    <cellStyle name="swpBody01 5 3" xfId="724" xr:uid="{00000000-0005-0000-0000-0000DC7C0000}"/>
    <cellStyle name="swpBody01 5 3 2" xfId="1012" xr:uid="{00000000-0005-0000-0000-0000DD7C0000}"/>
    <cellStyle name="swpBody01 5 3 3" xfId="894" xr:uid="{00000000-0005-0000-0000-0000DE7C0000}"/>
    <cellStyle name="swpBody01 6" xfId="528" xr:uid="{00000000-0005-0000-0000-0000DF7C0000}"/>
    <cellStyle name="swpBody01 6 2" xfId="704" xr:uid="{00000000-0005-0000-0000-0000E07C0000}"/>
    <cellStyle name="swpBody01 6 2 2" xfId="992" xr:uid="{00000000-0005-0000-0000-0000E17C0000}"/>
    <cellStyle name="swpBody01 6 2 3" xfId="886" xr:uid="{00000000-0005-0000-0000-0000E27C0000}"/>
    <cellStyle name="swpBody01 6 3" xfId="678" xr:uid="{00000000-0005-0000-0000-0000E37C0000}"/>
    <cellStyle name="swpBody01 6 3 2" xfId="966" xr:uid="{00000000-0005-0000-0000-0000E47C0000}"/>
    <cellStyle name="swpBody01 6 3 3" xfId="946" xr:uid="{00000000-0005-0000-0000-0000E57C0000}"/>
    <cellStyle name="swpBody01 6 4" xfId="919" xr:uid="{00000000-0005-0000-0000-0000E67C0000}"/>
    <cellStyle name="swpBody01 7" xfId="682" xr:uid="{00000000-0005-0000-0000-0000E77C0000}"/>
    <cellStyle name="swpBody01 7 2" xfId="970" xr:uid="{00000000-0005-0000-0000-0000E87C0000}"/>
    <cellStyle name="swpBody01 7 3" xfId="935" xr:uid="{00000000-0005-0000-0000-0000E97C0000}"/>
    <cellStyle name="swpBodyClean" xfId="417" xr:uid="{00000000-0005-0000-0000-0000EA7C0000}"/>
    <cellStyle name="swpBodyFirstCol" xfId="418" xr:uid="{00000000-0005-0000-0000-0000EB7C0000}"/>
    <cellStyle name="swpBodyFirstCol 2" xfId="563" xr:uid="{00000000-0005-0000-0000-0000EC7C0000}"/>
    <cellStyle name="swpBodyFirstCol 2 2" xfId="653" xr:uid="{00000000-0005-0000-0000-0000ED7C0000}"/>
    <cellStyle name="swpBodyFirstCol 2 2 2" xfId="747" xr:uid="{00000000-0005-0000-0000-0000EE7C0000}"/>
    <cellStyle name="swpBodyFirstCol 2 2 2 2" xfId="1035" xr:uid="{00000000-0005-0000-0000-0000EF7C0000}"/>
    <cellStyle name="swpBodyFirstCol 2 2 2 3" xfId="924" xr:uid="{00000000-0005-0000-0000-0000F07C0000}"/>
    <cellStyle name="swpBodyFirstCol 2 2 3" xfId="836" xr:uid="{00000000-0005-0000-0000-0000F17C0000}"/>
    <cellStyle name="swpBodyFirstCol 2 2 3 2" xfId="1067" xr:uid="{00000000-0005-0000-0000-0000F27C0000}"/>
    <cellStyle name="swpBodyFirstCol 2 2 3 3" xfId="1092" xr:uid="{00000000-0005-0000-0000-0000F37C0000}"/>
    <cellStyle name="swpBodyFirstCol 2 3" xfId="709" xr:uid="{00000000-0005-0000-0000-0000F47C0000}"/>
    <cellStyle name="swpBodyFirstCol 2 3 2" xfId="997" xr:uid="{00000000-0005-0000-0000-0000F57C0000}"/>
    <cellStyle name="swpBodyFirstCol 2 3 3" xfId="1100" xr:uid="{00000000-0005-0000-0000-0000F67C0000}"/>
    <cellStyle name="swpBodyFirstCol 3" xfId="493" xr:uid="{00000000-0005-0000-0000-0000F77C0000}"/>
    <cellStyle name="swpBodyFirstCol 3 2" xfId="654" xr:uid="{00000000-0005-0000-0000-0000F87C0000}"/>
    <cellStyle name="swpBodyFirstCol 3 2 2" xfId="748" xr:uid="{00000000-0005-0000-0000-0000F97C0000}"/>
    <cellStyle name="swpBodyFirstCol 3 2 2 2" xfId="1036" xr:uid="{00000000-0005-0000-0000-0000FA7C0000}"/>
    <cellStyle name="swpBodyFirstCol 3 2 2 3" xfId="957" xr:uid="{00000000-0005-0000-0000-0000FB7C0000}"/>
    <cellStyle name="swpBodyFirstCol 3 2 3" xfId="837" xr:uid="{00000000-0005-0000-0000-0000FC7C0000}"/>
    <cellStyle name="swpBodyFirstCol 3 2 3 2" xfId="1068" xr:uid="{00000000-0005-0000-0000-0000FD7C0000}"/>
    <cellStyle name="swpBodyFirstCol 3 2 3 3" xfId="1052" xr:uid="{00000000-0005-0000-0000-0000FE7C0000}"/>
    <cellStyle name="swpBodyFirstCol 3 3" xfId="691" xr:uid="{00000000-0005-0000-0000-0000FF7C0000}"/>
    <cellStyle name="swpBodyFirstCol 3 3 2" xfId="979" xr:uid="{00000000-0005-0000-0000-0000007D0000}"/>
    <cellStyle name="swpBodyFirstCol 3 3 3" xfId="913" xr:uid="{00000000-0005-0000-0000-0000017D0000}"/>
    <cellStyle name="swpBodyFirstCol 4" xfId="501" xr:uid="{00000000-0005-0000-0000-0000027D0000}"/>
    <cellStyle name="swpBodyFirstCol 4 2" xfId="655" xr:uid="{00000000-0005-0000-0000-0000037D0000}"/>
    <cellStyle name="swpBodyFirstCol 4 2 2" xfId="749" xr:uid="{00000000-0005-0000-0000-0000047D0000}"/>
    <cellStyle name="swpBodyFirstCol 4 2 2 2" xfId="1037" xr:uid="{00000000-0005-0000-0000-0000057D0000}"/>
    <cellStyle name="swpBodyFirstCol 4 2 2 3" xfId="927" xr:uid="{00000000-0005-0000-0000-0000067D0000}"/>
    <cellStyle name="swpBodyFirstCol 4 2 3" xfId="838" xr:uid="{00000000-0005-0000-0000-0000077D0000}"/>
    <cellStyle name="swpBodyFirstCol 4 2 3 2" xfId="1069" xr:uid="{00000000-0005-0000-0000-0000087D0000}"/>
    <cellStyle name="swpBodyFirstCol 4 2 3 3" xfId="1087" xr:uid="{00000000-0005-0000-0000-0000097D0000}"/>
    <cellStyle name="swpBodyFirstCol 4 3" xfId="698" xr:uid="{00000000-0005-0000-0000-00000A7D0000}"/>
    <cellStyle name="swpBodyFirstCol 4 3 2" xfId="986" xr:uid="{00000000-0005-0000-0000-00000B7D0000}"/>
    <cellStyle name="swpBodyFirstCol 4 3 3" xfId="950" xr:uid="{00000000-0005-0000-0000-00000C7D0000}"/>
    <cellStyle name="swpBodyFirstCol 5" xfId="582" xr:uid="{00000000-0005-0000-0000-00000D7D0000}"/>
    <cellStyle name="swpBodyFirstCol 5 2" xfId="656" xr:uid="{00000000-0005-0000-0000-00000E7D0000}"/>
    <cellStyle name="swpBodyFirstCol 5 2 2" xfId="750" xr:uid="{00000000-0005-0000-0000-00000F7D0000}"/>
    <cellStyle name="swpBodyFirstCol 5 2 2 2" xfId="1038" xr:uid="{00000000-0005-0000-0000-0000107D0000}"/>
    <cellStyle name="swpBodyFirstCol 5 2 2 3" xfId="958" xr:uid="{00000000-0005-0000-0000-0000117D0000}"/>
    <cellStyle name="swpBodyFirstCol 5 2 3" xfId="839" xr:uid="{00000000-0005-0000-0000-0000127D0000}"/>
    <cellStyle name="swpBodyFirstCol 5 2 3 2" xfId="1070" xr:uid="{00000000-0005-0000-0000-0000137D0000}"/>
    <cellStyle name="swpBodyFirstCol 5 2 3 3" xfId="941" xr:uid="{00000000-0005-0000-0000-0000147D0000}"/>
    <cellStyle name="swpBodyFirstCol 5 3" xfId="721" xr:uid="{00000000-0005-0000-0000-0000157D0000}"/>
    <cellStyle name="swpBodyFirstCol 5 3 2" xfId="1009" xr:uid="{00000000-0005-0000-0000-0000167D0000}"/>
    <cellStyle name="swpBodyFirstCol 5 3 3" xfId="1095" xr:uid="{00000000-0005-0000-0000-0000177D0000}"/>
    <cellStyle name="swpBodyFirstCol 6" xfId="529" xr:uid="{00000000-0005-0000-0000-0000187D0000}"/>
    <cellStyle name="swpBodyFirstCol 6 2" xfId="705" xr:uid="{00000000-0005-0000-0000-0000197D0000}"/>
    <cellStyle name="swpBodyFirstCol 6 2 2" xfId="993" xr:uid="{00000000-0005-0000-0000-00001A7D0000}"/>
    <cellStyle name="swpBodyFirstCol 6 2 3" xfId="1102" xr:uid="{00000000-0005-0000-0000-00001B7D0000}"/>
    <cellStyle name="swpBodyFirstCol 6 3" xfId="679" xr:uid="{00000000-0005-0000-0000-00001C7D0000}"/>
    <cellStyle name="swpBodyFirstCol 6 3 2" xfId="967" xr:uid="{00000000-0005-0000-0000-00001D7D0000}"/>
    <cellStyle name="swpBodyFirstCol 6 3 3" xfId="872" xr:uid="{00000000-0005-0000-0000-00001E7D0000}"/>
    <cellStyle name="swpBodyFirstCol 6 4" xfId="920" xr:uid="{00000000-0005-0000-0000-00001F7D0000}"/>
    <cellStyle name="swpBodyFirstCol 7" xfId="683" xr:uid="{00000000-0005-0000-0000-0000207D0000}"/>
    <cellStyle name="swpBodyFirstCol 7 2" xfId="971" xr:uid="{00000000-0005-0000-0000-0000217D0000}"/>
    <cellStyle name="swpBodyFirstCol 7 3" xfId="947" xr:uid="{00000000-0005-0000-0000-0000227D0000}"/>
    <cellStyle name="swpCaption" xfId="419" xr:uid="{00000000-0005-0000-0000-0000237D0000}"/>
    <cellStyle name="swpClear" xfId="420" xr:uid="{00000000-0005-0000-0000-0000247D0000}"/>
    <cellStyle name="swpDatum_english" xfId="421" xr:uid="{00000000-0005-0000-0000-0000257D0000}"/>
    <cellStyle name="swpHBBookTitle" xfId="422" xr:uid="{00000000-0005-0000-0000-0000267D0000}"/>
    <cellStyle name="swpHBChapterTitle" xfId="423" xr:uid="{00000000-0005-0000-0000-0000277D0000}"/>
    <cellStyle name="swpHead01" xfId="424" xr:uid="{00000000-0005-0000-0000-0000287D0000}"/>
    <cellStyle name="swpHead01 2" xfId="492" xr:uid="{00000000-0005-0000-0000-0000297D0000}"/>
    <cellStyle name="swpHead01R" xfId="425" xr:uid="{00000000-0005-0000-0000-00002A7D0000}"/>
    <cellStyle name="swpHead01R 2" xfId="491" xr:uid="{00000000-0005-0000-0000-00002B7D0000}"/>
    <cellStyle name="swpHead02" xfId="426" xr:uid="{00000000-0005-0000-0000-00002C7D0000}"/>
    <cellStyle name="swpHead02R" xfId="427" xr:uid="{00000000-0005-0000-0000-00002D7D0000}"/>
    <cellStyle name="swpHead03" xfId="428" xr:uid="{00000000-0005-0000-0000-00002E7D0000}"/>
    <cellStyle name="swpHead03R" xfId="429" xr:uid="{00000000-0005-0000-0000-00002F7D0000}"/>
    <cellStyle name="swpHeadBraL" xfId="430" xr:uid="{00000000-0005-0000-0000-0000307D0000}"/>
    <cellStyle name="swpHeadBraL 2" xfId="566" xr:uid="{00000000-0005-0000-0000-0000317D0000}"/>
    <cellStyle name="swpHeadBraL 2 2" xfId="657" xr:uid="{00000000-0005-0000-0000-0000327D0000}"/>
    <cellStyle name="swpHeadBraL 2 2 2" xfId="751" xr:uid="{00000000-0005-0000-0000-0000337D0000}"/>
    <cellStyle name="swpHeadBraL 2 2 2 2" xfId="1039" xr:uid="{00000000-0005-0000-0000-0000347D0000}"/>
    <cellStyle name="swpHeadBraL 2 2 2 3" xfId="914" xr:uid="{00000000-0005-0000-0000-0000357D0000}"/>
    <cellStyle name="swpHeadBraL 2 2 3" xfId="840" xr:uid="{00000000-0005-0000-0000-0000367D0000}"/>
    <cellStyle name="swpHeadBraL 2 2 3 2" xfId="1071" xr:uid="{00000000-0005-0000-0000-0000377D0000}"/>
    <cellStyle name="swpHeadBraL 2 2 3 3" xfId="1113" xr:uid="{00000000-0005-0000-0000-0000387D0000}"/>
    <cellStyle name="swpHeadBraL 2 3" xfId="712" xr:uid="{00000000-0005-0000-0000-0000397D0000}"/>
    <cellStyle name="swpHeadBraL 2 3 2" xfId="1000" xr:uid="{00000000-0005-0000-0000-00003A7D0000}"/>
    <cellStyle name="swpHeadBraL 2 3 3" xfId="890" xr:uid="{00000000-0005-0000-0000-00003B7D0000}"/>
    <cellStyle name="swpHeadBraL 3" xfId="490" xr:uid="{00000000-0005-0000-0000-00003C7D0000}"/>
    <cellStyle name="swpHeadBraL 3 2" xfId="658" xr:uid="{00000000-0005-0000-0000-00003D7D0000}"/>
    <cellStyle name="swpHeadBraL 3 2 2" xfId="752" xr:uid="{00000000-0005-0000-0000-00003E7D0000}"/>
    <cellStyle name="swpHeadBraL 3 2 2 2" xfId="1040" xr:uid="{00000000-0005-0000-0000-00003F7D0000}"/>
    <cellStyle name="swpHeadBraL 3 2 2 3" xfId="959" xr:uid="{00000000-0005-0000-0000-0000407D0000}"/>
    <cellStyle name="swpHeadBraL 3 2 3" xfId="841" xr:uid="{00000000-0005-0000-0000-0000417D0000}"/>
    <cellStyle name="swpHeadBraL 3 2 3 2" xfId="1072" xr:uid="{00000000-0005-0000-0000-0000427D0000}"/>
    <cellStyle name="swpHeadBraL 3 2 3 3" xfId="1091" xr:uid="{00000000-0005-0000-0000-0000437D0000}"/>
    <cellStyle name="swpHeadBraL 3 3" xfId="690" xr:uid="{00000000-0005-0000-0000-0000447D0000}"/>
    <cellStyle name="swpHeadBraL 3 3 2" xfId="978" xr:uid="{00000000-0005-0000-0000-0000457D0000}"/>
    <cellStyle name="swpHeadBraL 3 3 3" xfId="1109" xr:uid="{00000000-0005-0000-0000-0000467D0000}"/>
    <cellStyle name="swpHeadBraL 4" xfId="500" xr:uid="{00000000-0005-0000-0000-0000477D0000}"/>
    <cellStyle name="swpHeadBraL 4 2" xfId="659" xr:uid="{00000000-0005-0000-0000-0000487D0000}"/>
    <cellStyle name="swpHeadBraL 4 2 2" xfId="753" xr:uid="{00000000-0005-0000-0000-0000497D0000}"/>
    <cellStyle name="swpHeadBraL 4 2 2 2" xfId="1041" xr:uid="{00000000-0005-0000-0000-00004A7D0000}"/>
    <cellStyle name="swpHeadBraL 4 2 2 3" xfId="930" xr:uid="{00000000-0005-0000-0000-00004B7D0000}"/>
    <cellStyle name="swpHeadBraL 4 2 3" xfId="842" xr:uid="{00000000-0005-0000-0000-00004C7D0000}"/>
    <cellStyle name="swpHeadBraL 4 2 3 2" xfId="1073" xr:uid="{00000000-0005-0000-0000-00004D7D0000}"/>
    <cellStyle name="swpHeadBraL 4 2 3 3" xfId="875" xr:uid="{00000000-0005-0000-0000-00004E7D0000}"/>
    <cellStyle name="swpHeadBraL 4 3" xfId="697" xr:uid="{00000000-0005-0000-0000-00004F7D0000}"/>
    <cellStyle name="swpHeadBraL 4 3 2" xfId="985" xr:uid="{00000000-0005-0000-0000-0000507D0000}"/>
    <cellStyle name="swpHeadBraL 4 3 3" xfId="1106" xr:uid="{00000000-0005-0000-0000-0000517D0000}"/>
    <cellStyle name="swpHeadBraL 5" xfId="530" xr:uid="{00000000-0005-0000-0000-0000527D0000}"/>
    <cellStyle name="swpHeadBraL 5 2" xfId="660" xr:uid="{00000000-0005-0000-0000-0000537D0000}"/>
    <cellStyle name="swpHeadBraL 5 2 2" xfId="754" xr:uid="{00000000-0005-0000-0000-0000547D0000}"/>
    <cellStyle name="swpHeadBraL 5 2 2 2" xfId="1042" xr:uid="{00000000-0005-0000-0000-0000557D0000}"/>
    <cellStyle name="swpHeadBraL 5 2 2 3" xfId="960" xr:uid="{00000000-0005-0000-0000-0000567D0000}"/>
    <cellStyle name="swpHeadBraL 5 2 3" xfId="843" xr:uid="{00000000-0005-0000-0000-0000577D0000}"/>
    <cellStyle name="swpHeadBraL 5 2 3 2" xfId="1074" xr:uid="{00000000-0005-0000-0000-0000587D0000}"/>
    <cellStyle name="swpHeadBraL 5 2 3 3" xfId="879" xr:uid="{00000000-0005-0000-0000-0000597D0000}"/>
    <cellStyle name="swpHeadBraL 5 3" xfId="706" xr:uid="{00000000-0005-0000-0000-00005A7D0000}"/>
    <cellStyle name="swpHeadBraL 5 3 2" xfId="994" xr:uid="{00000000-0005-0000-0000-00005B7D0000}"/>
    <cellStyle name="swpHeadBraL 5 3 3" xfId="887" xr:uid="{00000000-0005-0000-0000-00005C7D0000}"/>
    <cellStyle name="swpHeadBraL 6" xfId="502" xr:uid="{00000000-0005-0000-0000-00005D7D0000}"/>
    <cellStyle name="swpHeadBraL 6 2" xfId="699" xr:uid="{00000000-0005-0000-0000-00005E7D0000}"/>
    <cellStyle name="swpHeadBraL 6 2 2" xfId="987" xr:uid="{00000000-0005-0000-0000-00005F7D0000}"/>
    <cellStyle name="swpHeadBraL 6 2 3" xfId="1105" xr:uid="{00000000-0005-0000-0000-0000607D0000}"/>
    <cellStyle name="swpHeadBraL 6 3" xfId="707" xr:uid="{00000000-0005-0000-0000-0000617D0000}"/>
    <cellStyle name="swpHeadBraL 6 3 2" xfId="995" xr:uid="{00000000-0005-0000-0000-0000627D0000}"/>
    <cellStyle name="swpHeadBraL 6 3 3" xfId="1101" xr:uid="{00000000-0005-0000-0000-0000637D0000}"/>
    <cellStyle name="swpHeadBraL 7" xfId="684" xr:uid="{00000000-0005-0000-0000-0000647D0000}"/>
    <cellStyle name="swpHeadBraL 7 2" xfId="972" xr:uid="{00000000-0005-0000-0000-0000657D0000}"/>
    <cellStyle name="swpHeadBraL 7 3" xfId="884" xr:uid="{00000000-0005-0000-0000-0000667D0000}"/>
    <cellStyle name="swpHeadBraM" xfId="431" xr:uid="{00000000-0005-0000-0000-0000677D0000}"/>
    <cellStyle name="swpHeadBraM 2" xfId="567" xr:uid="{00000000-0005-0000-0000-0000687D0000}"/>
    <cellStyle name="swpHeadBraM 2 2" xfId="661" xr:uid="{00000000-0005-0000-0000-0000697D0000}"/>
    <cellStyle name="swpHeadBraM 2 2 2" xfId="755" xr:uid="{00000000-0005-0000-0000-00006A7D0000}"/>
    <cellStyle name="swpHeadBraM 2 2 2 2" xfId="1043" xr:uid="{00000000-0005-0000-0000-00006B7D0000}"/>
    <cellStyle name="swpHeadBraM 2 2 2 3" xfId="934" xr:uid="{00000000-0005-0000-0000-00006C7D0000}"/>
    <cellStyle name="swpHeadBraM 2 2 3" xfId="844" xr:uid="{00000000-0005-0000-0000-00006D7D0000}"/>
    <cellStyle name="swpHeadBraM 2 2 3 2" xfId="1075" xr:uid="{00000000-0005-0000-0000-00006E7D0000}"/>
    <cellStyle name="swpHeadBraM 2 2 3 3" xfId="902" xr:uid="{00000000-0005-0000-0000-00006F7D0000}"/>
    <cellStyle name="swpHeadBraM 2 3" xfId="713" xr:uid="{00000000-0005-0000-0000-0000707D0000}"/>
    <cellStyle name="swpHeadBraM 2 3 2" xfId="1001" xr:uid="{00000000-0005-0000-0000-0000717D0000}"/>
    <cellStyle name="swpHeadBraM 2 3 3" xfId="1098" xr:uid="{00000000-0005-0000-0000-0000727D0000}"/>
    <cellStyle name="swpHeadBraM 3" xfId="489" xr:uid="{00000000-0005-0000-0000-0000737D0000}"/>
    <cellStyle name="swpHeadBraM 3 2" xfId="662" xr:uid="{00000000-0005-0000-0000-0000747D0000}"/>
    <cellStyle name="swpHeadBraM 3 2 2" xfId="756" xr:uid="{00000000-0005-0000-0000-0000757D0000}"/>
    <cellStyle name="swpHeadBraM 3 2 2 2" xfId="1044" xr:uid="{00000000-0005-0000-0000-0000767D0000}"/>
    <cellStyle name="swpHeadBraM 3 2 2 3" xfId="897" xr:uid="{00000000-0005-0000-0000-0000777D0000}"/>
    <cellStyle name="swpHeadBraM 3 2 3" xfId="845" xr:uid="{00000000-0005-0000-0000-0000787D0000}"/>
    <cellStyle name="swpHeadBraM 3 2 3 2" xfId="1076" xr:uid="{00000000-0005-0000-0000-0000797D0000}"/>
    <cellStyle name="swpHeadBraM 3 2 3 3" xfId="903" xr:uid="{00000000-0005-0000-0000-00007A7D0000}"/>
    <cellStyle name="swpHeadBraM 3 3" xfId="689" xr:uid="{00000000-0005-0000-0000-00007B7D0000}"/>
    <cellStyle name="swpHeadBraM 3 3 2" xfId="977" xr:uid="{00000000-0005-0000-0000-00007C7D0000}"/>
    <cellStyle name="swpHeadBraM 3 3 3" xfId="948" xr:uid="{00000000-0005-0000-0000-00007D7D0000}"/>
    <cellStyle name="swpHeadBraM 4" xfId="499" xr:uid="{00000000-0005-0000-0000-00007E7D0000}"/>
    <cellStyle name="swpHeadBraM 4 2" xfId="663" xr:uid="{00000000-0005-0000-0000-00007F7D0000}"/>
    <cellStyle name="swpHeadBraM 4 2 2" xfId="757" xr:uid="{00000000-0005-0000-0000-0000807D0000}"/>
    <cellStyle name="swpHeadBraM 4 2 2 2" xfId="1045" xr:uid="{00000000-0005-0000-0000-0000817D0000}"/>
    <cellStyle name="swpHeadBraM 4 2 2 3" xfId="898" xr:uid="{00000000-0005-0000-0000-0000827D0000}"/>
    <cellStyle name="swpHeadBraM 4 2 3" xfId="846" xr:uid="{00000000-0005-0000-0000-0000837D0000}"/>
    <cellStyle name="swpHeadBraM 4 2 3 2" xfId="1077" xr:uid="{00000000-0005-0000-0000-0000847D0000}"/>
    <cellStyle name="swpHeadBraM 4 2 3 3" xfId="904" xr:uid="{00000000-0005-0000-0000-0000857D0000}"/>
    <cellStyle name="swpHeadBraM 4 3" xfId="696" xr:uid="{00000000-0005-0000-0000-0000867D0000}"/>
    <cellStyle name="swpHeadBraM 4 3 2" xfId="984" xr:uid="{00000000-0005-0000-0000-0000877D0000}"/>
    <cellStyle name="swpHeadBraM 4 3 3" xfId="916" xr:uid="{00000000-0005-0000-0000-0000887D0000}"/>
    <cellStyle name="swpHeadBraM 5" xfId="581" xr:uid="{00000000-0005-0000-0000-0000897D0000}"/>
    <cellStyle name="swpHeadBraM 5 2" xfId="664" xr:uid="{00000000-0005-0000-0000-00008A7D0000}"/>
    <cellStyle name="swpHeadBraM 5 2 2" xfId="758" xr:uid="{00000000-0005-0000-0000-00008B7D0000}"/>
    <cellStyle name="swpHeadBraM 5 2 2 2" xfId="1046" xr:uid="{00000000-0005-0000-0000-00008C7D0000}"/>
    <cellStyle name="swpHeadBraM 5 2 2 3" xfId="928" xr:uid="{00000000-0005-0000-0000-00008D7D0000}"/>
    <cellStyle name="swpHeadBraM 5 2 3" xfId="847" xr:uid="{00000000-0005-0000-0000-00008E7D0000}"/>
    <cellStyle name="swpHeadBraM 5 2 3 2" xfId="1078" xr:uid="{00000000-0005-0000-0000-00008F7D0000}"/>
    <cellStyle name="swpHeadBraM 5 2 3 3" xfId="905" xr:uid="{00000000-0005-0000-0000-0000907D0000}"/>
    <cellStyle name="swpHeadBraM 5 3" xfId="720" xr:uid="{00000000-0005-0000-0000-0000917D0000}"/>
    <cellStyle name="swpHeadBraM 5 3 2" xfId="1008" xr:uid="{00000000-0005-0000-0000-0000927D0000}"/>
    <cellStyle name="swpHeadBraM 5 3 3" xfId="891" xr:uid="{00000000-0005-0000-0000-0000937D0000}"/>
    <cellStyle name="swpHeadBraM 6" xfId="583" xr:uid="{00000000-0005-0000-0000-0000947D0000}"/>
    <cellStyle name="swpHeadBraM 6 2" xfId="722" xr:uid="{00000000-0005-0000-0000-0000957D0000}"/>
    <cellStyle name="swpHeadBraM 6 2 2" xfId="1010" xr:uid="{00000000-0005-0000-0000-0000967D0000}"/>
    <cellStyle name="swpHeadBraM 6 2 3" xfId="892" xr:uid="{00000000-0005-0000-0000-0000977D0000}"/>
    <cellStyle name="swpHeadBraM 6 3" xfId="852" xr:uid="{00000000-0005-0000-0000-0000987D0000}"/>
    <cellStyle name="swpHeadBraM 6 3 2" xfId="1083" xr:uid="{00000000-0005-0000-0000-0000997D0000}"/>
    <cellStyle name="swpHeadBraM 6 3 3" xfId="910" xr:uid="{00000000-0005-0000-0000-00009A7D0000}"/>
    <cellStyle name="swpHeadBraM 6 4" xfId="933" xr:uid="{00000000-0005-0000-0000-00009B7D0000}"/>
    <cellStyle name="swpHeadBraM 7" xfId="685" xr:uid="{00000000-0005-0000-0000-00009C7D0000}"/>
    <cellStyle name="swpHeadBraM 7 2" xfId="973" xr:uid="{00000000-0005-0000-0000-00009D7D0000}"/>
    <cellStyle name="swpHeadBraM 7 3" xfId="885" xr:uid="{00000000-0005-0000-0000-00009E7D0000}"/>
    <cellStyle name="swpHeadBraR" xfId="432" xr:uid="{00000000-0005-0000-0000-00009F7D0000}"/>
    <cellStyle name="swpHeadBraR 2" xfId="568" xr:uid="{00000000-0005-0000-0000-0000A07D0000}"/>
    <cellStyle name="swpHeadBraR 2 2" xfId="665" xr:uid="{00000000-0005-0000-0000-0000A17D0000}"/>
    <cellStyle name="swpHeadBraR 2 2 2" xfId="759" xr:uid="{00000000-0005-0000-0000-0000A27D0000}"/>
    <cellStyle name="swpHeadBraR 2 2 2 2" xfId="1047" xr:uid="{00000000-0005-0000-0000-0000A37D0000}"/>
    <cellStyle name="swpHeadBraR 2 2 2 3" xfId="899" xr:uid="{00000000-0005-0000-0000-0000A47D0000}"/>
    <cellStyle name="swpHeadBraR 2 2 3" xfId="848" xr:uid="{00000000-0005-0000-0000-0000A57D0000}"/>
    <cellStyle name="swpHeadBraR 2 2 3 2" xfId="1079" xr:uid="{00000000-0005-0000-0000-0000A67D0000}"/>
    <cellStyle name="swpHeadBraR 2 2 3 3" xfId="906" xr:uid="{00000000-0005-0000-0000-0000A77D0000}"/>
    <cellStyle name="swpHeadBraR 2 3" xfId="714" xr:uid="{00000000-0005-0000-0000-0000A87D0000}"/>
    <cellStyle name="swpHeadBraR 2 3 2" xfId="1002" xr:uid="{00000000-0005-0000-0000-0000A97D0000}"/>
    <cellStyle name="swpHeadBraR 2 3 3" xfId="912" xr:uid="{00000000-0005-0000-0000-0000AA7D0000}"/>
    <cellStyle name="swpHeadBraR 3" xfId="576" xr:uid="{00000000-0005-0000-0000-0000AB7D0000}"/>
    <cellStyle name="swpHeadBraR 3 2" xfId="666" xr:uid="{00000000-0005-0000-0000-0000AC7D0000}"/>
    <cellStyle name="swpHeadBraR 3 2 2" xfId="760" xr:uid="{00000000-0005-0000-0000-0000AD7D0000}"/>
    <cellStyle name="swpHeadBraR 3 2 2 2" xfId="1048" xr:uid="{00000000-0005-0000-0000-0000AE7D0000}"/>
    <cellStyle name="swpHeadBraR 3 2 2 3" xfId="929" xr:uid="{00000000-0005-0000-0000-0000AF7D0000}"/>
    <cellStyle name="swpHeadBraR 3 2 3" xfId="849" xr:uid="{00000000-0005-0000-0000-0000B07D0000}"/>
    <cellStyle name="swpHeadBraR 3 2 3 2" xfId="1080" xr:uid="{00000000-0005-0000-0000-0000B17D0000}"/>
    <cellStyle name="swpHeadBraR 3 2 3 3" xfId="907" xr:uid="{00000000-0005-0000-0000-0000B27D0000}"/>
    <cellStyle name="swpHeadBraR 3 3" xfId="718" xr:uid="{00000000-0005-0000-0000-0000B37D0000}"/>
    <cellStyle name="swpHeadBraR 3 3 2" xfId="1006" xr:uid="{00000000-0005-0000-0000-0000B47D0000}"/>
    <cellStyle name="swpHeadBraR 3 3 3" xfId="911" xr:uid="{00000000-0005-0000-0000-0000B57D0000}"/>
    <cellStyle name="swpHeadBraR 4" xfId="498" xr:uid="{00000000-0005-0000-0000-0000B67D0000}"/>
    <cellStyle name="swpHeadBraR 4 2" xfId="667" xr:uid="{00000000-0005-0000-0000-0000B77D0000}"/>
    <cellStyle name="swpHeadBraR 4 2 2" xfId="761" xr:uid="{00000000-0005-0000-0000-0000B87D0000}"/>
    <cellStyle name="swpHeadBraR 4 2 2 2" xfId="1049" xr:uid="{00000000-0005-0000-0000-0000B97D0000}"/>
    <cellStyle name="swpHeadBraR 4 2 2 3" xfId="900" xr:uid="{00000000-0005-0000-0000-0000BA7D0000}"/>
    <cellStyle name="swpHeadBraR 4 2 3" xfId="850" xr:uid="{00000000-0005-0000-0000-0000BB7D0000}"/>
    <cellStyle name="swpHeadBraR 4 2 3 2" xfId="1081" xr:uid="{00000000-0005-0000-0000-0000BC7D0000}"/>
    <cellStyle name="swpHeadBraR 4 2 3 3" xfId="908" xr:uid="{00000000-0005-0000-0000-0000BD7D0000}"/>
    <cellStyle name="swpHeadBraR 4 3" xfId="695" xr:uid="{00000000-0005-0000-0000-0000BE7D0000}"/>
    <cellStyle name="swpHeadBraR 4 3 2" xfId="983" xr:uid="{00000000-0005-0000-0000-0000BF7D0000}"/>
    <cellStyle name="swpHeadBraR 4 3 3" xfId="1107" xr:uid="{00000000-0005-0000-0000-0000C07D0000}"/>
    <cellStyle name="swpHeadBraR 5" xfId="580" xr:uid="{00000000-0005-0000-0000-0000C17D0000}"/>
    <cellStyle name="swpHeadBraR 5 2" xfId="668" xr:uid="{00000000-0005-0000-0000-0000C27D0000}"/>
    <cellStyle name="swpHeadBraR 5 2 2" xfId="762" xr:uid="{00000000-0005-0000-0000-0000C37D0000}"/>
    <cellStyle name="swpHeadBraR 5 2 2 2" xfId="1050" xr:uid="{00000000-0005-0000-0000-0000C47D0000}"/>
    <cellStyle name="swpHeadBraR 5 2 2 3" xfId="901" xr:uid="{00000000-0005-0000-0000-0000C57D0000}"/>
    <cellStyle name="swpHeadBraR 5 2 3" xfId="851" xr:uid="{00000000-0005-0000-0000-0000C67D0000}"/>
    <cellStyle name="swpHeadBraR 5 2 3 2" xfId="1082" xr:uid="{00000000-0005-0000-0000-0000C77D0000}"/>
    <cellStyle name="swpHeadBraR 5 2 3 3" xfId="909" xr:uid="{00000000-0005-0000-0000-0000C87D0000}"/>
    <cellStyle name="swpHeadBraR 5 3" xfId="719" xr:uid="{00000000-0005-0000-0000-0000C97D0000}"/>
    <cellStyle name="swpHeadBraR 5 3 2" xfId="1007" xr:uid="{00000000-0005-0000-0000-0000CA7D0000}"/>
    <cellStyle name="swpHeadBraR 5 3 3" xfId="1096" xr:uid="{00000000-0005-0000-0000-0000CB7D0000}"/>
    <cellStyle name="swpHeadBraR 6" xfId="584" xr:uid="{00000000-0005-0000-0000-0000CC7D0000}"/>
    <cellStyle name="swpHeadBraR 6 2" xfId="723" xr:uid="{00000000-0005-0000-0000-0000CD7D0000}"/>
    <cellStyle name="swpHeadBraR 6 2 2" xfId="1011" xr:uid="{00000000-0005-0000-0000-0000CE7D0000}"/>
    <cellStyle name="swpHeadBraR 6 2 3" xfId="893" xr:uid="{00000000-0005-0000-0000-0000CF7D0000}"/>
    <cellStyle name="swpHeadBraR 6 3" xfId="680" xr:uid="{00000000-0005-0000-0000-0000D07D0000}"/>
    <cellStyle name="swpHeadBraR 6 3 2" xfId="968" xr:uid="{00000000-0005-0000-0000-0000D17D0000}"/>
    <cellStyle name="swpHeadBraR 6 3 3" xfId="918" xr:uid="{00000000-0005-0000-0000-0000D27D0000}"/>
    <cellStyle name="swpHeadBraR 7" xfId="686" xr:uid="{00000000-0005-0000-0000-0000D37D0000}"/>
    <cellStyle name="swpHeadBraR 7 2" xfId="974" xr:uid="{00000000-0005-0000-0000-0000D47D0000}"/>
    <cellStyle name="swpHeadBraR 7 3" xfId="1111" xr:uid="{00000000-0005-0000-0000-0000D57D0000}"/>
    <cellStyle name="swpTag" xfId="433" xr:uid="{00000000-0005-0000-0000-0000D67D0000}"/>
    <cellStyle name="swpTotals" xfId="434" xr:uid="{00000000-0005-0000-0000-0000D77D0000}"/>
    <cellStyle name="swpTotals 2" xfId="577" xr:uid="{00000000-0005-0000-0000-0000D87D0000}"/>
    <cellStyle name="swpTotalsNo" xfId="435" xr:uid="{00000000-0005-0000-0000-0000D97D0000}"/>
    <cellStyle name="swpTotalsNo 2" xfId="578" xr:uid="{00000000-0005-0000-0000-0000DA7D0000}"/>
    <cellStyle name="swpTotalsTotal" xfId="436" xr:uid="{00000000-0005-0000-0000-0000DB7D0000}"/>
    <cellStyle name="T" xfId="32291" xr:uid="{00000000-0005-0000-0000-0000DC7D0000}"/>
    <cellStyle name="Tab" xfId="437" xr:uid="{00000000-0005-0000-0000-0000DD7D0000}"/>
    <cellStyle name="Tabelle Text 10" xfId="438" xr:uid="{00000000-0005-0000-0000-0000DE7D0000}"/>
    <cellStyle name="Tabelle Zahl 0 10" xfId="439" xr:uid="{00000000-0005-0000-0000-0000DF7D0000}"/>
    <cellStyle name="Table Head" xfId="440" xr:uid="{00000000-0005-0000-0000-0000E07D0000}"/>
    <cellStyle name="Table Head 2" xfId="810" xr:uid="{00000000-0005-0000-0000-0000E17D0000}"/>
    <cellStyle name="Table Head Aligned" xfId="441" xr:uid="{00000000-0005-0000-0000-0000E27D0000}"/>
    <cellStyle name="Table Head Blue" xfId="442" xr:uid="{00000000-0005-0000-0000-0000E37D0000}"/>
    <cellStyle name="Table Head Blue 2" xfId="811" xr:uid="{00000000-0005-0000-0000-0000E47D0000}"/>
    <cellStyle name="Table Head Green" xfId="443" xr:uid="{00000000-0005-0000-0000-0000E57D0000}"/>
    <cellStyle name="Table Head Green 2" xfId="812" xr:uid="{00000000-0005-0000-0000-0000E67D0000}"/>
    <cellStyle name="Table Head_Val_Sum_Graph" xfId="444" xr:uid="{00000000-0005-0000-0000-0000E77D0000}"/>
    <cellStyle name="Table Heading" xfId="32292" xr:uid="{00000000-0005-0000-0000-0000E87D0000}"/>
    <cellStyle name="Table Text" xfId="445" xr:uid="{00000000-0005-0000-0000-0000E97D0000}"/>
    <cellStyle name="Table Text 2" xfId="813" xr:uid="{00000000-0005-0000-0000-0000EA7D0000}"/>
    <cellStyle name="Table Title" xfId="446" xr:uid="{00000000-0005-0000-0000-0000EB7D0000}"/>
    <cellStyle name="Table Title 2" xfId="814" xr:uid="{00000000-0005-0000-0000-0000EC7D0000}"/>
    <cellStyle name="Table Units" xfId="447" xr:uid="{00000000-0005-0000-0000-0000ED7D0000}"/>
    <cellStyle name="Table Units 2" xfId="815" xr:uid="{00000000-0005-0000-0000-0000EE7D0000}"/>
    <cellStyle name="Table_Header" xfId="448" xr:uid="{00000000-0005-0000-0000-0000EF7D0000}"/>
    <cellStyle name="TableCenter" xfId="32293" xr:uid="{00000000-0005-0000-0000-0000F07D0000}"/>
    <cellStyle name="TableCenter 10" xfId="32294" xr:uid="{00000000-0005-0000-0000-0000F17D0000}"/>
    <cellStyle name="TableCenter 11" xfId="32295" xr:uid="{00000000-0005-0000-0000-0000F27D0000}"/>
    <cellStyle name="TableCenter 12" xfId="32296" xr:uid="{00000000-0005-0000-0000-0000F37D0000}"/>
    <cellStyle name="TableCenter 13" xfId="32297" xr:uid="{00000000-0005-0000-0000-0000F47D0000}"/>
    <cellStyle name="TableCenter 14" xfId="32298" xr:uid="{00000000-0005-0000-0000-0000F57D0000}"/>
    <cellStyle name="TableCenter 15" xfId="32299" xr:uid="{00000000-0005-0000-0000-0000F67D0000}"/>
    <cellStyle name="TableCenter 16" xfId="32300" xr:uid="{00000000-0005-0000-0000-0000F77D0000}"/>
    <cellStyle name="TableCenter 17" xfId="32301" xr:uid="{00000000-0005-0000-0000-0000F87D0000}"/>
    <cellStyle name="TableCenter 18" xfId="32302" xr:uid="{00000000-0005-0000-0000-0000F97D0000}"/>
    <cellStyle name="TableCenter 19" xfId="32303" xr:uid="{00000000-0005-0000-0000-0000FA7D0000}"/>
    <cellStyle name="TableCenter 2" xfId="32304" xr:uid="{00000000-0005-0000-0000-0000FB7D0000}"/>
    <cellStyle name="TableCenter 2 2" xfId="32305" xr:uid="{00000000-0005-0000-0000-0000FC7D0000}"/>
    <cellStyle name="TableCenter 2 2 2" xfId="32306" xr:uid="{00000000-0005-0000-0000-0000FD7D0000}"/>
    <cellStyle name="TableCenter 2 3" xfId="32307" xr:uid="{00000000-0005-0000-0000-0000FE7D0000}"/>
    <cellStyle name="TableCenter 2 3 2" xfId="32308" xr:uid="{00000000-0005-0000-0000-0000FF7D0000}"/>
    <cellStyle name="TableCenter 20" xfId="32309" xr:uid="{00000000-0005-0000-0000-0000007E0000}"/>
    <cellStyle name="TableCenter 21" xfId="32310" xr:uid="{00000000-0005-0000-0000-0000017E0000}"/>
    <cellStyle name="TableCenter 22" xfId="32311" xr:uid="{00000000-0005-0000-0000-0000027E0000}"/>
    <cellStyle name="TableCenter 23" xfId="32312" xr:uid="{00000000-0005-0000-0000-0000037E0000}"/>
    <cellStyle name="TableCenter 24" xfId="32313" xr:uid="{00000000-0005-0000-0000-0000047E0000}"/>
    <cellStyle name="TableCenter 25" xfId="32314" xr:uid="{00000000-0005-0000-0000-0000057E0000}"/>
    <cellStyle name="TableCenter 26" xfId="32315" xr:uid="{00000000-0005-0000-0000-0000067E0000}"/>
    <cellStyle name="TableCenter 3" xfId="32316" xr:uid="{00000000-0005-0000-0000-0000077E0000}"/>
    <cellStyle name="TableCenter 3 2" xfId="32317" xr:uid="{00000000-0005-0000-0000-0000087E0000}"/>
    <cellStyle name="TableCenter 4" xfId="32318" xr:uid="{00000000-0005-0000-0000-0000097E0000}"/>
    <cellStyle name="TableCenter 5" xfId="32319" xr:uid="{00000000-0005-0000-0000-00000A7E0000}"/>
    <cellStyle name="TableCenter 6" xfId="32320" xr:uid="{00000000-0005-0000-0000-00000B7E0000}"/>
    <cellStyle name="TableCenter 7" xfId="32321" xr:uid="{00000000-0005-0000-0000-00000C7E0000}"/>
    <cellStyle name="TableCenter 8" xfId="32322" xr:uid="{00000000-0005-0000-0000-00000D7E0000}"/>
    <cellStyle name="TableCenter 9" xfId="32323" xr:uid="{00000000-0005-0000-0000-00000E7E0000}"/>
    <cellStyle name="TableFooter" xfId="32324" xr:uid="{00000000-0005-0000-0000-00000F7E0000}"/>
    <cellStyle name="TableFooter 10" xfId="32325" xr:uid="{00000000-0005-0000-0000-0000107E0000}"/>
    <cellStyle name="TableFooter 11" xfId="32326" xr:uid="{00000000-0005-0000-0000-0000117E0000}"/>
    <cellStyle name="TableFooter 12" xfId="32327" xr:uid="{00000000-0005-0000-0000-0000127E0000}"/>
    <cellStyle name="TableFooter 13" xfId="32328" xr:uid="{00000000-0005-0000-0000-0000137E0000}"/>
    <cellStyle name="TableFooter 14" xfId="32329" xr:uid="{00000000-0005-0000-0000-0000147E0000}"/>
    <cellStyle name="TableFooter 15" xfId="32330" xr:uid="{00000000-0005-0000-0000-0000157E0000}"/>
    <cellStyle name="TableFooter 16" xfId="32331" xr:uid="{00000000-0005-0000-0000-0000167E0000}"/>
    <cellStyle name="TableFooter 17" xfId="32332" xr:uid="{00000000-0005-0000-0000-0000177E0000}"/>
    <cellStyle name="TableFooter 18" xfId="32333" xr:uid="{00000000-0005-0000-0000-0000187E0000}"/>
    <cellStyle name="TableFooter 19" xfId="32334" xr:uid="{00000000-0005-0000-0000-0000197E0000}"/>
    <cellStyle name="TableFooter 2" xfId="32335" xr:uid="{00000000-0005-0000-0000-00001A7E0000}"/>
    <cellStyle name="TableFooter 2 2" xfId="32336" xr:uid="{00000000-0005-0000-0000-00001B7E0000}"/>
    <cellStyle name="TableFooter 2 2 2" xfId="32337" xr:uid="{00000000-0005-0000-0000-00001C7E0000}"/>
    <cellStyle name="TableFooter 2 2 3" xfId="32338" xr:uid="{00000000-0005-0000-0000-00001D7E0000}"/>
    <cellStyle name="TableFooter 2 3" xfId="32339" xr:uid="{00000000-0005-0000-0000-00001E7E0000}"/>
    <cellStyle name="TableFooter 2 3 2" xfId="32340" xr:uid="{00000000-0005-0000-0000-00001F7E0000}"/>
    <cellStyle name="TableFooter 2 3 3" xfId="32341" xr:uid="{00000000-0005-0000-0000-0000207E0000}"/>
    <cellStyle name="TableFooter 20" xfId="32342" xr:uid="{00000000-0005-0000-0000-0000217E0000}"/>
    <cellStyle name="TableFooter 21" xfId="32343" xr:uid="{00000000-0005-0000-0000-0000227E0000}"/>
    <cellStyle name="TableFooter 22" xfId="32344" xr:uid="{00000000-0005-0000-0000-0000237E0000}"/>
    <cellStyle name="TableFooter 23" xfId="32345" xr:uid="{00000000-0005-0000-0000-0000247E0000}"/>
    <cellStyle name="TableFooter 24" xfId="32346" xr:uid="{00000000-0005-0000-0000-0000257E0000}"/>
    <cellStyle name="TableFooter 25" xfId="32347" xr:uid="{00000000-0005-0000-0000-0000267E0000}"/>
    <cellStyle name="TableFooter 26" xfId="32348" xr:uid="{00000000-0005-0000-0000-0000277E0000}"/>
    <cellStyle name="TableFooter 3" xfId="32349" xr:uid="{00000000-0005-0000-0000-0000287E0000}"/>
    <cellStyle name="TableFooter 3 2" xfId="32350" xr:uid="{00000000-0005-0000-0000-0000297E0000}"/>
    <cellStyle name="TableFooter 3 3" xfId="32351" xr:uid="{00000000-0005-0000-0000-00002A7E0000}"/>
    <cellStyle name="TableFooter 4" xfId="32352" xr:uid="{00000000-0005-0000-0000-00002B7E0000}"/>
    <cellStyle name="TableFooter 4 2" xfId="32353" xr:uid="{00000000-0005-0000-0000-00002C7E0000}"/>
    <cellStyle name="TableFooter 5" xfId="32354" xr:uid="{00000000-0005-0000-0000-00002D7E0000}"/>
    <cellStyle name="TableFooter 5 2" xfId="32355" xr:uid="{00000000-0005-0000-0000-00002E7E0000}"/>
    <cellStyle name="TableFooter 6" xfId="32356" xr:uid="{00000000-0005-0000-0000-00002F7E0000}"/>
    <cellStyle name="TableFooter 6 2" xfId="32357" xr:uid="{00000000-0005-0000-0000-0000307E0000}"/>
    <cellStyle name="TableFooter 7" xfId="32358" xr:uid="{00000000-0005-0000-0000-0000317E0000}"/>
    <cellStyle name="TableFooter 8" xfId="32359" xr:uid="{00000000-0005-0000-0000-0000327E0000}"/>
    <cellStyle name="TableFooter 9" xfId="32360" xr:uid="{00000000-0005-0000-0000-0000337E0000}"/>
    <cellStyle name="TableHeadings" xfId="32361" xr:uid="{00000000-0005-0000-0000-0000347E0000}"/>
    <cellStyle name="TableIndent" xfId="32362" xr:uid="{00000000-0005-0000-0000-0000357E0000}"/>
    <cellStyle name="TableIndent 10" xfId="32363" xr:uid="{00000000-0005-0000-0000-0000367E0000}"/>
    <cellStyle name="TableIndent 11" xfId="32364" xr:uid="{00000000-0005-0000-0000-0000377E0000}"/>
    <cellStyle name="TableIndent 12" xfId="32365" xr:uid="{00000000-0005-0000-0000-0000387E0000}"/>
    <cellStyle name="TableIndent 13" xfId="32366" xr:uid="{00000000-0005-0000-0000-0000397E0000}"/>
    <cellStyle name="TableIndent 14" xfId="32367" xr:uid="{00000000-0005-0000-0000-00003A7E0000}"/>
    <cellStyle name="TableIndent 15" xfId="32368" xr:uid="{00000000-0005-0000-0000-00003B7E0000}"/>
    <cellStyle name="TableIndent 16" xfId="32369" xr:uid="{00000000-0005-0000-0000-00003C7E0000}"/>
    <cellStyle name="TableIndent 17" xfId="32370" xr:uid="{00000000-0005-0000-0000-00003D7E0000}"/>
    <cellStyle name="TableIndent 18" xfId="32371" xr:uid="{00000000-0005-0000-0000-00003E7E0000}"/>
    <cellStyle name="TableIndent 19" xfId="32372" xr:uid="{00000000-0005-0000-0000-00003F7E0000}"/>
    <cellStyle name="TableIndent 2" xfId="32373" xr:uid="{00000000-0005-0000-0000-0000407E0000}"/>
    <cellStyle name="TableIndent 2 2" xfId="32374" xr:uid="{00000000-0005-0000-0000-0000417E0000}"/>
    <cellStyle name="TableIndent 2 2 2" xfId="32375" xr:uid="{00000000-0005-0000-0000-0000427E0000}"/>
    <cellStyle name="TableIndent 2 2 3" xfId="32376" xr:uid="{00000000-0005-0000-0000-0000437E0000}"/>
    <cellStyle name="TableIndent 2 3" xfId="32377" xr:uid="{00000000-0005-0000-0000-0000447E0000}"/>
    <cellStyle name="TableIndent 2 3 2" xfId="32378" xr:uid="{00000000-0005-0000-0000-0000457E0000}"/>
    <cellStyle name="TableIndent 2 3 3" xfId="32379" xr:uid="{00000000-0005-0000-0000-0000467E0000}"/>
    <cellStyle name="TableIndent 20" xfId="32380" xr:uid="{00000000-0005-0000-0000-0000477E0000}"/>
    <cellStyle name="TableIndent 21" xfId="32381" xr:uid="{00000000-0005-0000-0000-0000487E0000}"/>
    <cellStyle name="TableIndent 22" xfId="32382" xr:uid="{00000000-0005-0000-0000-0000497E0000}"/>
    <cellStyle name="TableIndent 23" xfId="32383" xr:uid="{00000000-0005-0000-0000-00004A7E0000}"/>
    <cellStyle name="TableIndent 24" xfId="32384" xr:uid="{00000000-0005-0000-0000-00004B7E0000}"/>
    <cellStyle name="TableIndent 25" xfId="32385" xr:uid="{00000000-0005-0000-0000-00004C7E0000}"/>
    <cellStyle name="TableIndent 26" xfId="32386" xr:uid="{00000000-0005-0000-0000-00004D7E0000}"/>
    <cellStyle name="TableIndent 3" xfId="32387" xr:uid="{00000000-0005-0000-0000-00004E7E0000}"/>
    <cellStyle name="TableIndent 3 2" xfId="32388" xr:uid="{00000000-0005-0000-0000-00004F7E0000}"/>
    <cellStyle name="TableIndent 3 2 2" xfId="32389" xr:uid="{00000000-0005-0000-0000-0000507E0000}"/>
    <cellStyle name="TableIndent 3 3" xfId="32390" xr:uid="{00000000-0005-0000-0000-0000517E0000}"/>
    <cellStyle name="TableIndent 4" xfId="32391" xr:uid="{00000000-0005-0000-0000-0000527E0000}"/>
    <cellStyle name="TableIndent 4 2" xfId="32392" xr:uid="{00000000-0005-0000-0000-0000537E0000}"/>
    <cellStyle name="TableIndent 4 3" xfId="32393" xr:uid="{00000000-0005-0000-0000-0000547E0000}"/>
    <cellStyle name="TableIndent 5" xfId="32394" xr:uid="{00000000-0005-0000-0000-0000557E0000}"/>
    <cellStyle name="TableIndent 5 2" xfId="32395" xr:uid="{00000000-0005-0000-0000-0000567E0000}"/>
    <cellStyle name="TableIndent 6" xfId="32396" xr:uid="{00000000-0005-0000-0000-0000577E0000}"/>
    <cellStyle name="TableIndent 6 2" xfId="32397" xr:uid="{00000000-0005-0000-0000-0000587E0000}"/>
    <cellStyle name="TableIndent 7" xfId="32398" xr:uid="{00000000-0005-0000-0000-0000597E0000}"/>
    <cellStyle name="TableIndent 8" xfId="32399" xr:uid="{00000000-0005-0000-0000-00005A7E0000}"/>
    <cellStyle name="TableIndent 9" xfId="32400" xr:uid="{00000000-0005-0000-0000-00005B7E0000}"/>
    <cellStyle name="TableText" xfId="32401" xr:uid="{00000000-0005-0000-0000-00005C7E0000}"/>
    <cellStyle name="TableText 10" xfId="32402" xr:uid="{00000000-0005-0000-0000-00005D7E0000}"/>
    <cellStyle name="TableText 11" xfId="32403" xr:uid="{00000000-0005-0000-0000-00005E7E0000}"/>
    <cellStyle name="TableText 12" xfId="32404" xr:uid="{00000000-0005-0000-0000-00005F7E0000}"/>
    <cellStyle name="TableText 13" xfId="32405" xr:uid="{00000000-0005-0000-0000-0000607E0000}"/>
    <cellStyle name="TableText 14" xfId="32406" xr:uid="{00000000-0005-0000-0000-0000617E0000}"/>
    <cellStyle name="TableText 15" xfId="32407" xr:uid="{00000000-0005-0000-0000-0000627E0000}"/>
    <cellStyle name="TableText 16" xfId="32408" xr:uid="{00000000-0005-0000-0000-0000637E0000}"/>
    <cellStyle name="TableText 17" xfId="32409" xr:uid="{00000000-0005-0000-0000-0000647E0000}"/>
    <cellStyle name="TableText 18" xfId="32410" xr:uid="{00000000-0005-0000-0000-0000657E0000}"/>
    <cellStyle name="TableText 19" xfId="32411" xr:uid="{00000000-0005-0000-0000-0000667E0000}"/>
    <cellStyle name="TableText 2" xfId="32412" xr:uid="{00000000-0005-0000-0000-0000677E0000}"/>
    <cellStyle name="TableText 2 2" xfId="32413" xr:uid="{00000000-0005-0000-0000-0000687E0000}"/>
    <cellStyle name="TableText 2 2 2" xfId="32414" xr:uid="{00000000-0005-0000-0000-0000697E0000}"/>
    <cellStyle name="TableText 2 2 3" xfId="32415" xr:uid="{00000000-0005-0000-0000-00006A7E0000}"/>
    <cellStyle name="TableText 2 3" xfId="32416" xr:uid="{00000000-0005-0000-0000-00006B7E0000}"/>
    <cellStyle name="TableText 2 3 2" xfId="32417" xr:uid="{00000000-0005-0000-0000-00006C7E0000}"/>
    <cellStyle name="TableText 2 3 3" xfId="32418" xr:uid="{00000000-0005-0000-0000-00006D7E0000}"/>
    <cellStyle name="TableText 20" xfId="32419" xr:uid="{00000000-0005-0000-0000-00006E7E0000}"/>
    <cellStyle name="TableText 21" xfId="32420" xr:uid="{00000000-0005-0000-0000-00006F7E0000}"/>
    <cellStyle name="TableText 22" xfId="32421" xr:uid="{00000000-0005-0000-0000-0000707E0000}"/>
    <cellStyle name="TableText 23" xfId="32422" xr:uid="{00000000-0005-0000-0000-0000717E0000}"/>
    <cellStyle name="TableText 24" xfId="32423" xr:uid="{00000000-0005-0000-0000-0000727E0000}"/>
    <cellStyle name="TableText 25" xfId="32424" xr:uid="{00000000-0005-0000-0000-0000737E0000}"/>
    <cellStyle name="TableText 26" xfId="32425" xr:uid="{00000000-0005-0000-0000-0000747E0000}"/>
    <cellStyle name="TableText 3" xfId="32426" xr:uid="{00000000-0005-0000-0000-0000757E0000}"/>
    <cellStyle name="TableText 3 2" xfId="32427" xr:uid="{00000000-0005-0000-0000-0000767E0000}"/>
    <cellStyle name="TableText 3 3" xfId="32428" xr:uid="{00000000-0005-0000-0000-0000777E0000}"/>
    <cellStyle name="TableText 4" xfId="32429" xr:uid="{00000000-0005-0000-0000-0000787E0000}"/>
    <cellStyle name="TableText 4 2" xfId="32430" xr:uid="{00000000-0005-0000-0000-0000797E0000}"/>
    <cellStyle name="TableText 5" xfId="32431" xr:uid="{00000000-0005-0000-0000-00007A7E0000}"/>
    <cellStyle name="TableText 5 2" xfId="32432" xr:uid="{00000000-0005-0000-0000-00007B7E0000}"/>
    <cellStyle name="TableText 6" xfId="32433" xr:uid="{00000000-0005-0000-0000-00007C7E0000}"/>
    <cellStyle name="TableText 6 2" xfId="32434" xr:uid="{00000000-0005-0000-0000-00007D7E0000}"/>
    <cellStyle name="TableText 7" xfId="32435" xr:uid="{00000000-0005-0000-0000-00007E7E0000}"/>
    <cellStyle name="TableText 8" xfId="32436" xr:uid="{00000000-0005-0000-0000-00007F7E0000}"/>
    <cellStyle name="TableText 9" xfId="32437" xr:uid="{00000000-0005-0000-0000-0000807E0000}"/>
    <cellStyle name="TableTitle" xfId="32438" xr:uid="{00000000-0005-0000-0000-0000817E0000}"/>
    <cellStyle name="TableTitle 2" xfId="32439" xr:uid="{00000000-0005-0000-0000-0000827E0000}"/>
    <cellStyle name="TableTitle 2 2" xfId="32440" xr:uid="{00000000-0005-0000-0000-0000837E0000}"/>
    <cellStyle name="TableTitle 3" xfId="32441" xr:uid="{00000000-0005-0000-0000-0000847E0000}"/>
    <cellStyle name="TableTitle 3 2" xfId="32442" xr:uid="{00000000-0005-0000-0000-0000857E0000}"/>
    <cellStyle name="TableTitle 4" xfId="32443" xr:uid="{00000000-0005-0000-0000-0000867E0000}"/>
    <cellStyle name="TableTitle 4 2" xfId="32444" xr:uid="{00000000-0005-0000-0000-0000877E0000}"/>
    <cellStyle name="TableTitle 5" xfId="32445" xr:uid="{00000000-0005-0000-0000-0000887E0000}"/>
    <cellStyle name="TableTitle 5 2" xfId="32446" xr:uid="{00000000-0005-0000-0000-0000897E0000}"/>
    <cellStyle name="TableTitle 6" xfId="32447" xr:uid="{00000000-0005-0000-0000-00008A7E0000}"/>
    <cellStyle name="TableTitle 7" xfId="32448" xr:uid="{00000000-0005-0000-0000-00008B7E0000}"/>
    <cellStyle name="Testo avviso" xfId="449" xr:uid="{00000000-0005-0000-0000-00008C7E0000}"/>
    <cellStyle name="Testo descrittivo" xfId="450" xr:uid="{00000000-0005-0000-0000-00008D7E0000}"/>
    <cellStyle name="Text" xfId="451" xr:uid="{00000000-0005-0000-0000-00008E7E0000}"/>
    <cellStyle name="Text 1" xfId="452" xr:uid="{00000000-0005-0000-0000-00008F7E0000}"/>
    <cellStyle name="Text 1 2" xfId="816" xr:uid="{00000000-0005-0000-0000-0000907E0000}"/>
    <cellStyle name="Text 2" xfId="453" xr:uid="{00000000-0005-0000-0000-0000917E0000}"/>
    <cellStyle name="Text Head 1" xfId="454" xr:uid="{00000000-0005-0000-0000-0000927E0000}"/>
    <cellStyle name="Text Head 1 2" xfId="817" xr:uid="{00000000-0005-0000-0000-0000937E0000}"/>
    <cellStyle name="Text Indent A" xfId="32449" xr:uid="{00000000-0005-0000-0000-0000947E0000}"/>
    <cellStyle name="Text Indent B" xfId="32450" xr:uid="{00000000-0005-0000-0000-0000957E0000}"/>
    <cellStyle name="Text Indent B 2" xfId="32451" xr:uid="{00000000-0005-0000-0000-0000967E0000}"/>
    <cellStyle name="Text Indent C" xfId="32452" xr:uid="{00000000-0005-0000-0000-0000977E0000}"/>
    <cellStyle name="Text Indent C 2" xfId="32453" xr:uid="{00000000-0005-0000-0000-0000987E0000}"/>
    <cellStyle name="TEXTFORMAT" xfId="32454" xr:uid="{00000000-0005-0000-0000-0000997E0000}"/>
    <cellStyle name="Text-G" xfId="32455" xr:uid="{00000000-0005-0000-0000-00009A7E0000}"/>
    <cellStyle name="Text-G R" xfId="32456" xr:uid="{00000000-0005-0000-0000-00009B7E0000}"/>
    <cellStyle name="Text-G R RightAllign" xfId="32457" xr:uid="{00000000-0005-0000-0000-00009C7E0000}"/>
    <cellStyle name="Text-G10LeftAlign" xfId="32458" xr:uid="{00000000-0005-0000-0000-00009D7E0000}"/>
    <cellStyle name="Text-GCenterAlign" xfId="32459" xr:uid="{00000000-0005-0000-0000-00009E7E0000}"/>
    <cellStyle name="Text-GCustomCenterAlign" xfId="32460" xr:uid="{00000000-0005-0000-0000-00009F7E0000}"/>
    <cellStyle name="Text-WFormula RNoBorder" xfId="32461" xr:uid="{00000000-0005-0000-0000-0000A07E0000}"/>
    <cellStyle name="TIME" xfId="32462" xr:uid="{00000000-0005-0000-0000-0000A17E0000}"/>
    <cellStyle name="Times 12" xfId="455" xr:uid="{00000000-0005-0000-0000-0000A27E0000}"/>
    <cellStyle name="Times New Roman" xfId="32463" xr:uid="{00000000-0005-0000-0000-0000A37E0000}"/>
    <cellStyle name="Times New Roman 2" xfId="32464" xr:uid="{00000000-0005-0000-0000-0000A47E0000}"/>
    <cellStyle name="Times New Roman 3" xfId="32465" xr:uid="{00000000-0005-0000-0000-0000A57E0000}"/>
    <cellStyle name="Times New Roman 4" xfId="32466" xr:uid="{00000000-0005-0000-0000-0000A67E0000}"/>
    <cellStyle name="Times New Roman 5" xfId="32467" xr:uid="{00000000-0005-0000-0000-0000A77E0000}"/>
    <cellStyle name="Title" xfId="456" xr:uid="{00000000-0005-0000-0000-0000A87E0000}"/>
    <cellStyle name="Title - PROJECT" xfId="457" xr:uid="{00000000-0005-0000-0000-0000A97E0000}"/>
    <cellStyle name="Title - Underline" xfId="458" xr:uid="{00000000-0005-0000-0000-0000AA7E0000}"/>
    <cellStyle name="Title 2" xfId="32468" xr:uid="{00000000-0005-0000-0000-0000AB7E0000}"/>
    <cellStyle name="Title 2 2" xfId="32469" xr:uid="{00000000-0005-0000-0000-0000AC7E0000}"/>
    <cellStyle name="Title 2 2 2" xfId="32470" xr:uid="{00000000-0005-0000-0000-0000AD7E0000}"/>
    <cellStyle name="Title 2 3" xfId="32471" xr:uid="{00000000-0005-0000-0000-0000AE7E0000}"/>
    <cellStyle name="Title 2 4" xfId="32472" xr:uid="{00000000-0005-0000-0000-0000AF7E0000}"/>
    <cellStyle name="Title 2 5" xfId="32473" xr:uid="{00000000-0005-0000-0000-0000B07E0000}"/>
    <cellStyle name="Title 3" xfId="32474" xr:uid="{00000000-0005-0000-0000-0000B17E0000}"/>
    <cellStyle name="Title 3 2" xfId="32475" xr:uid="{00000000-0005-0000-0000-0000B27E0000}"/>
    <cellStyle name="Title 3 3" xfId="32476" xr:uid="{00000000-0005-0000-0000-0000B37E0000}"/>
    <cellStyle name="Title 4" xfId="32477" xr:uid="{00000000-0005-0000-0000-0000B47E0000}"/>
    <cellStyle name="Title 4 2" xfId="32478" xr:uid="{00000000-0005-0000-0000-0000B57E0000}"/>
    <cellStyle name="Title 5" xfId="32479" xr:uid="{00000000-0005-0000-0000-0000B67E0000}"/>
    <cellStyle name="Title 6" xfId="32480" xr:uid="{00000000-0005-0000-0000-0000B77E0000}"/>
    <cellStyle name="Title_CPI NDL" xfId="459" xr:uid="{00000000-0005-0000-0000-0000B87E0000}"/>
    <cellStyle name="Title1" xfId="32481" xr:uid="{00000000-0005-0000-0000-0000B97E0000}"/>
    <cellStyle name="TitleOther" xfId="32482" xr:uid="{00000000-0005-0000-0000-0000BA7E0000}"/>
    <cellStyle name="Titles" xfId="460" xr:uid="{00000000-0005-0000-0000-0000BB7E0000}"/>
    <cellStyle name="Titles - Col. Headings" xfId="461" xr:uid="{00000000-0005-0000-0000-0000BC7E0000}"/>
    <cellStyle name="Titles - Other" xfId="462" xr:uid="{00000000-0005-0000-0000-0000BD7E0000}"/>
    <cellStyle name="Titolo" xfId="463" xr:uid="{00000000-0005-0000-0000-0000BE7E0000}"/>
    <cellStyle name="Titolo 1" xfId="464" xr:uid="{00000000-0005-0000-0000-0000BF7E0000}"/>
    <cellStyle name="Titolo 2" xfId="465" xr:uid="{00000000-0005-0000-0000-0000C07E0000}"/>
    <cellStyle name="Titolo 3" xfId="466" xr:uid="{00000000-0005-0000-0000-0000C17E0000}"/>
    <cellStyle name="Titolo 4" xfId="467" xr:uid="{00000000-0005-0000-0000-0000C27E0000}"/>
    <cellStyle name="TopGrey" xfId="32483" xr:uid="{00000000-0005-0000-0000-0000C37E0000}"/>
    <cellStyle name="TopGrey 2" xfId="32484" xr:uid="{00000000-0005-0000-0000-0000C47E0000}"/>
    <cellStyle name="TopGrey 3" xfId="32485" xr:uid="{00000000-0005-0000-0000-0000C57E0000}"/>
    <cellStyle name="Total" xfId="468" xr:uid="{00000000-0005-0000-0000-0000C67E0000}"/>
    <cellStyle name="Total 10" xfId="32486" xr:uid="{00000000-0005-0000-0000-0000C77E0000}"/>
    <cellStyle name="Total 11" xfId="32487" xr:uid="{00000000-0005-0000-0000-0000C87E0000}"/>
    <cellStyle name="Total 2" xfId="469" xr:uid="{00000000-0005-0000-0000-0000C97E0000}"/>
    <cellStyle name="Total 2 2" xfId="571" xr:uid="{00000000-0005-0000-0000-0000CA7E0000}"/>
    <cellStyle name="Total 2 2 2" xfId="32488" xr:uid="{00000000-0005-0000-0000-0000CB7E0000}"/>
    <cellStyle name="Total 2 2 2 2" xfId="32489" xr:uid="{00000000-0005-0000-0000-0000CC7E0000}"/>
    <cellStyle name="Total 2 2 2 2 2" xfId="32490" xr:uid="{00000000-0005-0000-0000-0000CD7E0000}"/>
    <cellStyle name="Total 2 2 2 2 2 2" xfId="32491" xr:uid="{00000000-0005-0000-0000-0000CE7E0000}"/>
    <cellStyle name="Total 2 2 2 3" xfId="32492" xr:uid="{00000000-0005-0000-0000-0000CF7E0000}"/>
    <cellStyle name="Total 2 2 3" xfId="32493" xr:uid="{00000000-0005-0000-0000-0000D07E0000}"/>
    <cellStyle name="Total 2 2 4" xfId="32494" xr:uid="{00000000-0005-0000-0000-0000D17E0000}"/>
    <cellStyle name="Total 2 3" xfId="32495" xr:uid="{00000000-0005-0000-0000-0000D27E0000}"/>
    <cellStyle name="Total 2 3 2" xfId="32496" xr:uid="{00000000-0005-0000-0000-0000D37E0000}"/>
    <cellStyle name="Total 2 4" xfId="32497" xr:uid="{00000000-0005-0000-0000-0000D47E0000}"/>
    <cellStyle name="Total 2 5" xfId="32498" xr:uid="{00000000-0005-0000-0000-0000D57E0000}"/>
    <cellStyle name="Total 3" xfId="32499" xr:uid="{00000000-0005-0000-0000-0000D67E0000}"/>
    <cellStyle name="Total 3 2" xfId="32500" xr:uid="{00000000-0005-0000-0000-0000D77E0000}"/>
    <cellStyle name="Total 3 2 2" xfId="32501" xr:uid="{00000000-0005-0000-0000-0000D87E0000}"/>
    <cellStyle name="Total 3 3" xfId="32502" xr:uid="{00000000-0005-0000-0000-0000D97E0000}"/>
    <cellStyle name="Total 3 3 2" xfId="32503" xr:uid="{00000000-0005-0000-0000-0000DA7E0000}"/>
    <cellStyle name="Total 3 4" xfId="32504" xr:uid="{00000000-0005-0000-0000-0000DB7E0000}"/>
    <cellStyle name="Total 3 5" xfId="32505" xr:uid="{00000000-0005-0000-0000-0000DC7E0000}"/>
    <cellStyle name="Total 4" xfId="32506" xr:uid="{00000000-0005-0000-0000-0000DD7E0000}"/>
    <cellStyle name="Total 4 2" xfId="32507" xr:uid="{00000000-0005-0000-0000-0000DE7E0000}"/>
    <cellStyle name="Total 4 3" xfId="32508" xr:uid="{00000000-0005-0000-0000-0000DF7E0000}"/>
    <cellStyle name="Total 5" xfId="32509" xr:uid="{00000000-0005-0000-0000-0000E07E0000}"/>
    <cellStyle name="Total 5 2" xfId="32510" xr:uid="{00000000-0005-0000-0000-0000E17E0000}"/>
    <cellStyle name="Total 6" xfId="32511" xr:uid="{00000000-0005-0000-0000-0000E27E0000}"/>
    <cellStyle name="Total 6 2" xfId="32512" xr:uid="{00000000-0005-0000-0000-0000E37E0000}"/>
    <cellStyle name="Total 7" xfId="32513" xr:uid="{00000000-0005-0000-0000-0000E47E0000}"/>
    <cellStyle name="Total 8" xfId="32514" xr:uid="{00000000-0005-0000-0000-0000E57E0000}"/>
    <cellStyle name="Total 9" xfId="32515" xr:uid="{00000000-0005-0000-0000-0000E67E0000}"/>
    <cellStyle name="Total Label" xfId="32516" xr:uid="{00000000-0005-0000-0000-0000E77E0000}"/>
    <cellStyle name="Total1" xfId="32517" xr:uid="{00000000-0005-0000-0000-0000E87E0000}"/>
    <cellStyle name="Total2" xfId="32518" xr:uid="{00000000-0005-0000-0000-0000E97E0000}"/>
    <cellStyle name="Total3" xfId="32519" xr:uid="{00000000-0005-0000-0000-0000EA7E0000}"/>
    <cellStyle name="Total4" xfId="32520" xr:uid="{00000000-0005-0000-0000-0000EB7E0000}"/>
    <cellStyle name="Total5" xfId="32521" xr:uid="{00000000-0005-0000-0000-0000EC7E0000}"/>
    <cellStyle name="Total6" xfId="32522" xr:uid="{00000000-0005-0000-0000-0000ED7E0000}"/>
    <cellStyle name="Total7" xfId="32523" xr:uid="{00000000-0005-0000-0000-0000EE7E0000}"/>
    <cellStyle name="Total8" xfId="32524" xr:uid="{00000000-0005-0000-0000-0000EF7E0000}"/>
    <cellStyle name="Total9" xfId="32525" xr:uid="{00000000-0005-0000-0000-0000F07E0000}"/>
    <cellStyle name="Totale" xfId="470" xr:uid="{00000000-0005-0000-0000-0000F17E0000}"/>
    <cellStyle name="Totale 2" xfId="572" xr:uid="{00000000-0005-0000-0000-0000F27E0000}"/>
    <cellStyle name="TotShade" xfId="32526" xr:uid="{00000000-0005-0000-0000-0000F37E0000}"/>
    <cellStyle name="u" xfId="471" xr:uid="{00000000-0005-0000-0000-0000F47E0000}"/>
    <cellStyle name="u 2" xfId="579" xr:uid="{00000000-0005-0000-0000-0000F57E0000}"/>
    <cellStyle name="Underline" xfId="472" xr:uid="{00000000-0005-0000-0000-0000F67E0000}"/>
    <cellStyle name="Underscore" xfId="32527" xr:uid="{00000000-0005-0000-0000-0000F77E0000}"/>
    <cellStyle name="UNITS" xfId="473" xr:uid="{00000000-0005-0000-0000-0000F87E0000}"/>
    <cellStyle name="UNITS 2" xfId="818" xr:uid="{00000000-0005-0000-0000-0000F97E0000}"/>
    <cellStyle name="Valore non valido" xfId="474" xr:uid="{00000000-0005-0000-0000-0000FA7E0000}"/>
    <cellStyle name="Valore valido" xfId="475" xr:uid="{00000000-0005-0000-0000-0000FB7E0000}"/>
    <cellStyle name="Valuta (0)_forecast" xfId="476" xr:uid="{00000000-0005-0000-0000-0000FC7E0000}"/>
    <cellStyle name="Valuta [0]_BINV" xfId="32528" xr:uid="{00000000-0005-0000-0000-0000FD7E0000}"/>
    <cellStyle name="Valuta_BINV" xfId="32529" xr:uid="{00000000-0005-0000-0000-0000FE7E0000}"/>
    <cellStyle name="vortest1" xfId="863" xr:uid="{00000000-0005-0000-0000-0000FF7E0000}"/>
    <cellStyle name="Währung 2" xfId="477" xr:uid="{00000000-0005-0000-0000-0000007F0000}"/>
    <cellStyle name="Währung 2 2" xfId="669" xr:uid="{00000000-0005-0000-0000-0000017F0000}"/>
    <cellStyle name="Währung 3" xfId="478" xr:uid="{00000000-0005-0000-0000-0000027F0000}"/>
    <cellStyle name="Währung 3 2" xfId="670" xr:uid="{00000000-0005-0000-0000-0000037F0000}"/>
    <cellStyle name="Währung 4" xfId="763" xr:uid="{00000000-0005-0000-0000-0000047F0000}"/>
    <cellStyle name="Währung 5" xfId="864" xr:uid="{00000000-0005-0000-0000-0000057F0000}"/>
    <cellStyle name="Währung 5 2" xfId="1090" xr:uid="{00000000-0005-0000-0000-0000067F0000}"/>
    <cellStyle name="Währung 6" xfId="5" xr:uid="{00000000-0005-0000-0000-0000077F0000}"/>
    <cellStyle name="Warning Text" xfId="479" xr:uid="{00000000-0005-0000-0000-0000087F0000}"/>
    <cellStyle name="Warning Text 2" xfId="32530" xr:uid="{00000000-0005-0000-0000-0000097F0000}"/>
    <cellStyle name="Warning Text 2 2" xfId="32531" xr:uid="{00000000-0005-0000-0000-00000A7F0000}"/>
    <cellStyle name="Warning Text 2 3" xfId="32532" xr:uid="{00000000-0005-0000-0000-00000B7F0000}"/>
    <cellStyle name="Warning Text 2 4" xfId="32533" xr:uid="{00000000-0005-0000-0000-00000C7F0000}"/>
    <cellStyle name="Warning Text 3" xfId="32534" xr:uid="{00000000-0005-0000-0000-00000D7F0000}"/>
    <cellStyle name="Warning Text 3 2" xfId="32535" xr:uid="{00000000-0005-0000-0000-00000E7F0000}"/>
    <cellStyle name="Warning Text 3 3" xfId="32536" xr:uid="{00000000-0005-0000-0000-00000F7F0000}"/>
    <cellStyle name="White" xfId="480" xr:uid="{00000000-0005-0000-0000-0000107F0000}"/>
    <cellStyle name="White 2" xfId="819" xr:uid="{00000000-0005-0000-0000-0000117F0000}"/>
    <cellStyle name="WorksheetTitleStyle" xfId="32537" xr:uid="{00000000-0005-0000-0000-0000127F0000}"/>
    <cellStyle name="WorksheetTitleStyle 2" xfId="32538" xr:uid="{00000000-0005-0000-0000-0000137F0000}"/>
    <cellStyle name="WorksheetTitleStyle 3" xfId="32539" xr:uid="{00000000-0005-0000-0000-0000147F0000}"/>
    <cellStyle name="wr" xfId="481" xr:uid="{00000000-0005-0000-0000-0000157F0000}"/>
    <cellStyle name="wrap" xfId="32540" xr:uid="{00000000-0005-0000-0000-0000167F0000}"/>
    <cellStyle name="wrap 2" xfId="32541" xr:uid="{00000000-0005-0000-0000-0000177F0000}"/>
    <cellStyle name="wrap 2 2" xfId="32542" xr:uid="{00000000-0005-0000-0000-0000187F0000}"/>
    <cellStyle name="wrap 2 2 2" xfId="32543" xr:uid="{00000000-0005-0000-0000-0000197F0000}"/>
    <cellStyle name="wrap 2 3" xfId="32544" xr:uid="{00000000-0005-0000-0000-00001A7F0000}"/>
    <cellStyle name="wrap 3" xfId="32545" xr:uid="{00000000-0005-0000-0000-00001B7F0000}"/>
    <cellStyle name="wrap 3 2" xfId="32546" xr:uid="{00000000-0005-0000-0000-00001C7F0000}"/>
    <cellStyle name="wrap 4" xfId="32547" xr:uid="{00000000-0005-0000-0000-00001D7F0000}"/>
    <cellStyle name="wrap 4 2" xfId="32548" xr:uid="{00000000-0005-0000-0000-00001E7F0000}"/>
    <cellStyle name="wrap 5" xfId="32549" xr:uid="{00000000-0005-0000-0000-00001F7F0000}"/>
    <cellStyle name="wrap 5 2" xfId="32550" xr:uid="{00000000-0005-0000-0000-0000207F0000}"/>
    <cellStyle name="wrap 6" xfId="32551" xr:uid="{00000000-0005-0000-0000-0000217F0000}"/>
    <cellStyle name="YE" xfId="482" xr:uid="{00000000-0005-0000-0000-0000227F0000}"/>
    <cellStyle name="year" xfId="483" xr:uid="{00000000-0005-0000-0000-0000237F0000}"/>
    <cellStyle name="Zahlen" xfId="484" xr:uid="{00000000-0005-0000-0000-0000247F0000}"/>
    <cellStyle name="zeit" xfId="485" xr:uid="{00000000-0005-0000-0000-0000257F0000}"/>
    <cellStyle name="Zelle prüfen" xfId="486" xr:uid="{00000000-0005-0000-0000-0000267F0000}"/>
    <cellStyle name="Zelle prüfen 2" xfId="820" xr:uid="{00000000-0005-0000-0000-0000277F0000}"/>
  </cellStyles>
  <dxfs count="0"/>
  <tableStyles count="0" defaultTableStyle="TableStyleMedium2" defaultPivotStyle="PivotStyleLight16"/>
  <colors>
    <mruColors>
      <color rgb="FF3A3838"/>
      <color rgb="FFF8AC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0</xdr:row>
      <xdr:rowOff>69850</xdr:rowOff>
    </xdr:from>
    <xdr:to>
      <xdr:col>1</xdr:col>
      <xdr:colOff>11949</xdr:colOff>
      <xdr:row>2</xdr:row>
      <xdr:rowOff>92396</xdr:rowOff>
    </xdr:to>
    <xdr:pic>
      <xdr:nvPicPr>
        <xdr:cNvPr id="7" name="Grafik 6">
          <a:extLst>
            <a:ext uri="{FF2B5EF4-FFF2-40B4-BE49-F238E27FC236}">
              <a16:creationId xmlns:a16="http://schemas.microsoft.com/office/drawing/2014/main" id="{0DCBF10E-087B-4946-A0F0-65BFD8B3CF9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l="6455" t="35662" r="27010" b="39760"/>
        <a:stretch/>
      </xdr:blipFill>
      <xdr:spPr>
        <a:xfrm>
          <a:off x="25400" y="69850"/>
          <a:ext cx="3028199" cy="378146"/>
        </a:xfrm>
        <a:prstGeom prst="rect">
          <a:avLst/>
        </a:prstGeom>
      </xdr:spPr>
    </xdr:pic>
    <xdr:clientData/>
  </xdr:twoCellAnchor>
  <xdr:twoCellAnchor editAs="oneCell">
    <xdr:from>
      <xdr:col>5</xdr:col>
      <xdr:colOff>349250</xdr:colOff>
      <xdr:row>80</xdr:row>
      <xdr:rowOff>44978</xdr:rowOff>
    </xdr:from>
    <xdr:to>
      <xdr:col>7</xdr:col>
      <xdr:colOff>262996</xdr:colOff>
      <xdr:row>81</xdr:row>
      <xdr:rowOff>119617</xdr:rowOff>
    </xdr:to>
    <xdr:pic>
      <xdr:nvPicPr>
        <xdr:cNvPr id="8" name="Grafik 7">
          <a:extLst>
            <a:ext uri="{FF2B5EF4-FFF2-40B4-BE49-F238E27FC236}">
              <a16:creationId xmlns:a16="http://schemas.microsoft.com/office/drawing/2014/main" id="{77C13916-257C-4BA6-BDFA-0F34C027275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l="6455" t="35662" r="27010" b="39760"/>
        <a:stretch/>
      </xdr:blipFill>
      <xdr:spPr>
        <a:xfrm>
          <a:off x="6750050" y="14313428"/>
          <a:ext cx="2129896" cy="2651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0</xdr:colOff>
      <xdr:row>93</xdr:row>
      <xdr:rowOff>40087</xdr:rowOff>
    </xdr:from>
    <xdr:ext cx="2297225" cy="305460"/>
    <xdr:pic>
      <xdr:nvPicPr>
        <xdr:cNvPr id="4" name="Grafik 3">
          <a:extLst>
            <a:ext uri="{FF2B5EF4-FFF2-40B4-BE49-F238E27FC236}">
              <a16:creationId xmlns:a16="http://schemas.microsoft.com/office/drawing/2014/main" id="{D22FAC5C-679C-41DB-9A65-708EDCB214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88800" y="24773337"/>
          <a:ext cx="2297225" cy="305460"/>
        </a:xfrm>
        <a:prstGeom prst="rect">
          <a:avLst/>
        </a:prstGeom>
      </xdr:spPr>
    </xdr:pic>
    <xdr:clientData/>
  </xdr:oneCellAnchor>
  <xdr:twoCellAnchor editAs="oneCell">
    <xdr:from>
      <xdr:col>0</xdr:col>
      <xdr:colOff>29535</xdr:colOff>
      <xdr:row>0</xdr:row>
      <xdr:rowOff>66454</xdr:rowOff>
    </xdr:from>
    <xdr:to>
      <xdr:col>0</xdr:col>
      <xdr:colOff>3057734</xdr:colOff>
      <xdr:row>2</xdr:row>
      <xdr:rowOff>89000</xdr:rowOff>
    </xdr:to>
    <xdr:pic>
      <xdr:nvPicPr>
        <xdr:cNvPr id="5" name="Grafik 4">
          <a:extLst>
            <a:ext uri="{FF2B5EF4-FFF2-40B4-BE49-F238E27FC236}">
              <a16:creationId xmlns:a16="http://schemas.microsoft.com/office/drawing/2014/main" id="{8E103DDC-9533-4295-88F0-B60C349AA1BB}"/>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l="6455" t="35662" r="27010" b="39760"/>
        <a:stretch/>
      </xdr:blipFill>
      <xdr:spPr>
        <a:xfrm>
          <a:off x="29535" y="66454"/>
          <a:ext cx="3028199" cy="376965"/>
        </a:xfrm>
        <a:prstGeom prst="rect">
          <a:avLst/>
        </a:prstGeom>
      </xdr:spPr>
    </xdr:pic>
    <xdr:clientData/>
  </xdr:twoCellAnchor>
  <xdr:twoCellAnchor editAs="oneCell">
    <xdr:from>
      <xdr:col>2</xdr:col>
      <xdr:colOff>790057</xdr:colOff>
      <xdr:row>91</xdr:row>
      <xdr:rowOff>99483</xdr:rowOff>
    </xdr:from>
    <xdr:to>
      <xdr:col>3</xdr:col>
      <xdr:colOff>2068315</xdr:colOff>
      <xdr:row>92</xdr:row>
      <xdr:rowOff>155453</xdr:rowOff>
    </xdr:to>
    <xdr:pic>
      <xdr:nvPicPr>
        <xdr:cNvPr id="6" name="Grafik 5">
          <a:extLst>
            <a:ext uri="{FF2B5EF4-FFF2-40B4-BE49-F238E27FC236}">
              <a16:creationId xmlns:a16="http://schemas.microsoft.com/office/drawing/2014/main" id="{EC04C98E-5D78-40F4-879A-D2C6C559006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l="6455" t="35662" r="27010" b="39760"/>
        <a:stretch/>
      </xdr:blipFill>
      <xdr:spPr>
        <a:xfrm>
          <a:off x="9296104" y="24391925"/>
          <a:ext cx="2644246" cy="32916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D88"/>
  <sheetViews>
    <sheetView showGridLines="0" tabSelected="1" zoomScaleNormal="100" workbookViewId="0">
      <selection activeCell="F85" sqref="F85"/>
    </sheetView>
  </sheetViews>
  <sheetFormatPr baseColWidth="10" defaultColWidth="11.453125" defaultRowHeight="14"/>
  <cols>
    <col min="1" max="1" width="43.54296875" style="11" customWidth="1"/>
    <col min="2" max="2" width="11.7265625" style="11" customWidth="1"/>
    <col min="3" max="3" width="16.7265625" style="11" customWidth="1"/>
    <col min="4" max="4" width="18" style="11" customWidth="1"/>
    <col min="5" max="5" width="1.6328125" style="11" customWidth="1"/>
    <col min="6" max="6" width="16.1796875" style="11" customWidth="1"/>
    <col min="7" max="7" width="15.54296875" style="11" customWidth="1"/>
    <col min="8" max="8" width="4.1796875" style="11" customWidth="1"/>
    <col min="9" max="9" width="13" style="11" bestFit="1" customWidth="1"/>
    <col min="10" max="16384" width="11.453125" style="11"/>
  </cols>
  <sheetData>
    <row r="1" spans="1:9">
      <c r="A1" s="23"/>
      <c r="B1" s="24"/>
      <c r="C1" s="24"/>
      <c r="D1" s="24"/>
      <c r="E1" s="24"/>
      <c r="F1" s="24"/>
      <c r="G1" s="24"/>
      <c r="H1" s="25"/>
    </row>
    <row r="2" spans="1:9">
      <c r="A2" s="26"/>
      <c r="B2" s="22"/>
      <c r="C2" s="22"/>
      <c r="D2" s="22"/>
      <c r="E2" s="22"/>
      <c r="F2" s="22"/>
      <c r="G2" s="22"/>
      <c r="H2" s="27"/>
      <c r="I2" s="206"/>
    </row>
    <row r="3" spans="1:9">
      <c r="A3" s="26"/>
      <c r="B3" s="22"/>
      <c r="C3" s="22"/>
      <c r="D3" s="22"/>
      <c r="E3" s="22"/>
      <c r="F3" s="22"/>
      <c r="G3" s="22"/>
      <c r="H3" s="27"/>
      <c r="I3" s="206"/>
    </row>
    <row r="4" spans="1:9">
      <c r="A4" s="83"/>
      <c r="B4" s="10"/>
      <c r="C4" s="10"/>
      <c r="D4" s="10"/>
      <c r="E4" s="10"/>
      <c r="F4" s="10"/>
      <c r="G4" s="10"/>
      <c r="H4" s="84"/>
      <c r="I4" s="206"/>
    </row>
    <row r="5" spans="1:9">
      <c r="A5" s="83"/>
      <c r="B5" s="10"/>
      <c r="C5" s="10"/>
      <c r="D5" s="10"/>
      <c r="E5" s="10"/>
      <c r="F5" s="10"/>
      <c r="G5" s="10"/>
      <c r="H5" s="84"/>
    </row>
    <row r="6" spans="1:9" ht="23.25" customHeight="1">
      <c r="A6" s="221" t="s">
        <v>50</v>
      </c>
      <c r="B6" s="222"/>
      <c r="C6" s="222"/>
      <c r="D6" s="222"/>
      <c r="E6" s="222"/>
      <c r="F6" s="222"/>
      <c r="G6" s="222"/>
      <c r="H6" s="223"/>
    </row>
    <row r="7" spans="1:9">
      <c r="A7" s="85"/>
      <c r="B7" s="14"/>
      <c r="C7" s="14"/>
      <c r="D7" s="14"/>
      <c r="E7" s="14"/>
      <c r="F7" s="14"/>
      <c r="G7" s="14"/>
      <c r="H7" s="86"/>
    </row>
    <row r="8" spans="1:9" ht="43.5" customHeight="1">
      <c r="A8" s="224" t="s">
        <v>92</v>
      </c>
      <c r="B8" s="225"/>
      <c r="C8" s="225"/>
      <c r="D8" s="225"/>
      <c r="E8" s="225"/>
      <c r="F8" s="225"/>
      <c r="G8" s="225"/>
      <c r="H8" s="226"/>
    </row>
    <row r="9" spans="1:9" s="64" customFormat="1" ht="10.5" customHeight="1">
      <c r="A9" s="112"/>
      <c r="B9" s="113"/>
      <c r="C9" s="113"/>
      <c r="D9" s="113"/>
      <c r="E9" s="113"/>
      <c r="F9" s="113"/>
      <c r="G9" s="113"/>
      <c r="H9" s="114"/>
    </row>
    <row r="10" spans="1:9" s="210" customFormat="1" ht="20.25" customHeight="1">
      <c r="A10" s="207" t="s">
        <v>84</v>
      </c>
      <c r="B10" s="208"/>
      <c r="C10" s="208"/>
      <c r="D10" s="208" t="s">
        <v>53</v>
      </c>
      <c r="E10" s="208"/>
      <c r="F10" s="208"/>
      <c r="G10" s="208"/>
      <c r="H10" s="209"/>
    </row>
    <row r="11" spans="1:9" ht="14.5">
      <c r="A11" s="87" t="s">
        <v>85</v>
      </c>
      <c r="B11" s="69"/>
      <c r="C11" s="69"/>
      <c r="D11" s="233" t="s">
        <v>86</v>
      </c>
      <c r="E11" s="233"/>
      <c r="F11" s="233"/>
      <c r="G11" s="233"/>
      <c r="H11" s="234"/>
    </row>
    <row r="12" spans="1:9" ht="14.5">
      <c r="A12" s="87" t="s">
        <v>51</v>
      </c>
      <c r="B12" s="69"/>
      <c r="C12" s="69"/>
      <c r="D12" s="233" t="s">
        <v>54</v>
      </c>
      <c r="E12" s="233"/>
      <c r="F12" s="233"/>
      <c r="G12" s="233"/>
      <c r="H12" s="234"/>
    </row>
    <row r="13" spans="1:9" ht="14.25" customHeight="1">
      <c r="A13" s="87" t="s">
        <v>52</v>
      </c>
      <c r="B13" s="69"/>
      <c r="C13" s="69"/>
      <c r="D13" s="233" t="s">
        <v>55</v>
      </c>
      <c r="E13" s="233"/>
      <c r="F13" s="233"/>
      <c r="G13" s="233"/>
      <c r="H13" s="234"/>
    </row>
    <row r="14" spans="1:9">
      <c r="A14" s="88"/>
      <c r="B14" s="61"/>
      <c r="C14" s="61"/>
      <c r="D14" s="63"/>
      <c r="E14" s="63"/>
      <c r="F14" s="63"/>
      <c r="G14" s="63"/>
      <c r="H14" s="89"/>
    </row>
    <row r="15" spans="1:9" s="64" customFormat="1">
      <c r="A15" s="88"/>
      <c r="B15" s="61"/>
      <c r="C15" s="61" t="s">
        <v>56</v>
      </c>
      <c r="D15" s="62"/>
      <c r="E15" s="62"/>
      <c r="F15" s="63"/>
      <c r="G15" s="63"/>
      <c r="H15" s="89"/>
    </row>
    <row r="16" spans="1:9">
      <c r="A16" s="122"/>
      <c r="B16" s="123"/>
      <c r="C16" s="123"/>
      <c r="D16" s="124"/>
      <c r="E16" s="124"/>
      <c r="F16" s="125"/>
      <c r="G16" s="125"/>
      <c r="H16" s="126"/>
    </row>
    <row r="17" spans="1:16384" ht="11.5" customHeight="1">
      <c r="A17" s="88"/>
      <c r="B17" s="61"/>
      <c r="C17" s="61"/>
      <c r="D17" s="63"/>
      <c r="E17" s="63"/>
      <c r="F17" s="63"/>
      <c r="G17" s="63"/>
      <c r="H17" s="89"/>
    </row>
    <row r="18" spans="1:16384" s="67" customFormat="1" ht="15.5">
      <c r="A18" s="201" t="s">
        <v>57</v>
      </c>
      <c r="B18" s="65"/>
      <c r="C18" s="65"/>
      <c r="D18" s="65"/>
      <c r="E18" s="65"/>
      <c r="F18" s="65"/>
      <c r="G18" s="65"/>
      <c r="H18" s="91"/>
      <c r="I18" s="66"/>
      <c r="J18" s="66"/>
      <c r="K18" s="66"/>
      <c r="L18" s="66"/>
    </row>
    <row r="19" spans="1:16384" s="67" customFormat="1" ht="6.5" customHeight="1">
      <c r="A19" s="202"/>
      <c r="B19" s="65"/>
      <c r="C19" s="65"/>
      <c r="D19" s="65"/>
      <c r="E19" s="65"/>
      <c r="F19" s="65"/>
      <c r="G19" s="65"/>
      <c r="H19" s="91"/>
      <c r="I19" s="66"/>
      <c r="J19" s="66"/>
      <c r="K19" s="66"/>
      <c r="L19" s="66"/>
    </row>
    <row r="20" spans="1:16384" s="67" customFormat="1">
      <c r="A20" s="190" t="s">
        <v>126</v>
      </c>
      <c r="B20" s="191"/>
      <c r="C20" s="230" t="str">
        <f>Kostentabelle!B8</f>
        <v>ProReal Secur 2 - 7,25%</v>
      </c>
      <c r="D20" s="230"/>
      <c r="E20" s="230"/>
      <c r="F20" s="230"/>
      <c r="G20" s="230"/>
      <c r="H20" s="91"/>
      <c r="I20" s="66"/>
      <c r="J20" s="66"/>
      <c r="K20" s="66"/>
      <c r="L20" s="66"/>
    </row>
    <row r="21" spans="1:16384" s="67" customFormat="1">
      <c r="A21" s="192" t="s">
        <v>127</v>
      </c>
      <c r="B21" s="191"/>
      <c r="C21" s="230" t="str">
        <f>Kostentabelle!B9</f>
        <v>Inhaberschuldverschreibung</v>
      </c>
      <c r="D21" s="230"/>
      <c r="E21" s="230"/>
      <c r="F21" s="230"/>
      <c r="G21" s="230"/>
      <c r="H21" s="91"/>
      <c r="I21" s="66"/>
      <c r="J21" s="66"/>
      <c r="K21" s="66"/>
      <c r="L21" s="66"/>
    </row>
    <row r="22" spans="1:16384" s="67" customFormat="1">
      <c r="A22" s="127"/>
      <c r="B22" s="128"/>
      <c r="C22" s="128"/>
      <c r="D22" s="128"/>
      <c r="E22" s="128"/>
      <c r="F22" s="128"/>
      <c r="G22" s="128"/>
      <c r="H22" s="129"/>
    </row>
    <row r="23" spans="1:16384" s="67" customFormat="1">
      <c r="A23" s="90"/>
      <c r="B23" s="68"/>
      <c r="C23" s="68"/>
      <c r="D23" s="68"/>
      <c r="E23" s="68"/>
      <c r="F23" s="68"/>
      <c r="G23" s="68"/>
      <c r="H23" s="91"/>
    </row>
    <row r="24" spans="1:16384" s="67" customFormat="1" ht="15.5">
      <c r="A24" s="201" t="s">
        <v>128</v>
      </c>
      <c r="B24" s="68"/>
      <c r="C24" s="68"/>
      <c r="D24" s="68"/>
      <c r="E24" s="68"/>
      <c r="F24" s="68"/>
      <c r="G24" s="68"/>
      <c r="H24" s="91"/>
    </row>
    <row r="25" spans="1:16384" s="67" customFormat="1" ht="8" customHeight="1">
      <c r="A25" s="90"/>
      <c r="B25" s="68"/>
      <c r="C25" s="68"/>
      <c r="D25" s="68"/>
      <c r="E25" s="68"/>
      <c r="F25" s="68"/>
      <c r="G25" s="68"/>
      <c r="H25" s="91"/>
    </row>
    <row r="26" spans="1:16384" s="67" customFormat="1">
      <c r="A26" s="190" t="s">
        <v>129</v>
      </c>
      <c r="B26" s="193"/>
      <c r="C26" s="194">
        <v>500000</v>
      </c>
      <c r="D26" s="193"/>
      <c r="E26" s="193"/>
      <c r="F26" s="65"/>
      <c r="G26" s="68"/>
      <c r="H26" s="91"/>
    </row>
    <row r="27" spans="1:16384" s="67" customFormat="1">
      <c r="A27" s="190" t="s">
        <v>130</v>
      </c>
      <c r="B27" s="193"/>
      <c r="C27" s="195" t="s">
        <v>62</v>
      </c>
      <c r="D27" s="193"/>
      <c r="E27" s="193"/>
      <c r="F27" s="65"/>
      <c r="G27" s="68"/>
      <c r="H27" s="91"/>
    </row>
    <row r="28" spans="1:16384" s="67" customFormat="1" ht="11" customHeight="1">
      <c r="A28" s="190"/>
      <c r="B28" s="193"/>
      <c r="C28" s="193"/>
      <c r="D28" s="193"/>
      <c r="E28" s="193"/>
      <c r="F28" s="65"/>
      <c r="G28" s="68"/>
      <c r="H28" s="91"/>
    </row>
    <row r="29" spans="1:16384" s="67" customFormat="1">
      <c r="A29" s="190" t="s">
        <v>131</v>
      </c>
      <c r="B29" s="191"/>
      <c r="C29" s="191">
        <f>Kostentabelle!B15</f>
        <v>4</v>
      </c>
      <c r="D29" s="191" t="s">
        <v>87</v>
      </c>
      <c r="E29" s="191"/>
      <c r="F29" s="65"/>
      <c r="G29" s="65"/>
      <c r="H29" s="91"/>
      <c r="I29" s="66"/>
      <c r="J29" s="66"/>
    </row>
    <row r="30" spans="1:16384" s="67" customFormat="1">
      <c r="A30" s="203"/>
      <c r="B30" s="197"/>
      <c r="C30" s="198"/>
      <c r="D30" s="197"/>
      <c r="E30" s="196"/>
      <c r="F30" s="125"/>
      <c r="G30" s="184"/>
      <c r="H30" s="126"/>
      <c r="I30" s="73"/>
      <c r="J30" s="70"/>
      <c r="K30" s="71"/>
      <c r="L30" s="64"/>
      <c r="M30" s="64"/>
      <c r="N30" s="64"/>
      <c r="O30" s="64"/>
      <c r="P30" s="64"/>
      <c r="Q30" s="64"/>
      <c r="R30" s="70"/>
      <c r="S30" s="71"/>
      <c r="T30" s="70"/>
      <c r="U30" s="92"/>
      <c r="V30" s="70"/>
      <c r="W30" s="71"/>
      <c r="X30" s="70"/>
      <c r="Y30" s="92"/>
      <c r="Z30" s="70"/>
      <c r="AA30" s="71"/>
      <c r="AB30" s="70"/>
      <c r="AC30" s="92"/>
      <c r="AD30" s="70"/>
      <c r="AE30" s="71"/>
      <c r="AF30" s="70"/>
      <c r="AG30" s="92"/>
      <c r="AH30" s="70"/>
      <c r="AI30" s="71"/>
      <c r="AJ30" s="70"/>
      <c r="AK30" s="92"/>
      <c r="AL30" s="70"/>
      <c r="AM30" s="71"/>
      <c r="AN30" s="70"/>
      <c r="AO30" s="92"/>
      <c r="AP30" s="70"/>
      <c r="AQ30" s="71"/>
      <c r="AR30" s="70"/>
      <c r="AS30" s="92"/>
      <c r="AT30" s="70"/>
      <c r="AU30" s="71"/>
      <c r="AV30" s="70"/>
      <c r="AW30" s="92"/>
      <c r="AX30" s="70"/>
      <c r="AY30" s="71"/>
      <c r="AZ30" s="70"/>
      <c r="BA30" s="92"/>
      <c r="BB30" s="70"/>
      <c r="BC30" s="71"/>
      <c r="BD30" s="70"/>
      <c r="BE30" s="92"/>
      <c r="BF30" s="70"/>
      <c r="BG30" s="71"/>
      <c r="BH30" s="70"/>
      <c r="BI30" s="92"/>
      <c r="BJ30" s="70"/>
      <c r="BK30" s="71"/>
      <c r="BL30" s="70"/>
      <c r="BM30" s="92"/>
      <c r="BN30" s="70"/>
      <c r="BO30" s="71"/>
      <c r="BP30" s="70"/>
      <c r="BQ30" s="92"/>
      <c r="BR30" s="70"/>
      <c r="BS30" s="71"/>
      <c r="BT30" s="70"/>
      <c r="BU30" s="92"/>
      <c r="BV30" s="70"/>
      <c r="BW30" s="71"/>
      <c r="BX30" s="70"/>
      <c r="BY30" s="92"/>
      <c r="BZ30" s="70"/>
      <c r="CA30" s="71"/>
      <c r="CB30" s="70"/>
      <c r="CC30" s="92"/>
      <c r="CD30" s="70"/>
      <c r="CE30" s="71"/>
      <c r="CF30" s="70"/>
      <c r="CG30" s="92"/>
      <c r="CH30" s="70"/>
      <c r="CI30" s="71"/>
      <c r="CJ30" s="70"/>
      <c r="CK30" s="92"/>
      <c r="CL30" s="70"/>
      <c r="CM30" s="71"/>
      <c r="CN30" s="70"/>
      <c r="CO30" s="92"/>
      <c r="CP30" s="70"/>
      <c r="CQ30" s="71"/>
      <c r="CR30" s="70"/>
      <c r="CS30" s="92"/>
      <c r="CT30" s="70"/>
      <c r="CU30" s="71"/>
      <c r="CV30" s="70"/>
      <c r="CW30" s="92"/>
      <c r="CX30" s="70"/>
      <c r="CY30" s="71"/>
      <c r="CZ30" s="70"/>
      <c r="DA30" s="92"/>
      <c r="DB30" s="70"/>
      <c r="DC30" s="71"/>
      <c r="DD30" s="70"/>
      <c r="DE30" s="92"/>
      <c r="DF30" s="70"/>
      <c r="DG30" s="71"/>
      <c r="DH30" s="70"/>
      <c r="DI30" s="92"/>
      <c r="DJ30" s="70"/>
      <c r="DK30" s="71"/>
      <c r="DL30" s="70"/>
      <c r="DM30" s="92"/>
      <c r="DN30" s="70"/>
      <c r="DO30" s="71"/>
      <c r="DP30" s="70"/>
      <c r="DQ30" s="92"/>
      <c r="DR30" s="70"/>
      <c r="DS30" s="71"/>
      <c r="DT30" s="70"/>
      <c r="DU30" s="92"/>
      <c r="DV30" s="70"/>
      <c r="DW30" s="71"/>
      <c r="DX30" s="70"/>
      <c r="DY30" s="92"/>
      <c r="DZ30" s="70"/>
      <c r="EA30" s="71"/>
      <c r="EB30" s="70"/>
      <c r="EC30" s="92"/>
      <c r="ED30" s="70"/>
      <c r="EE30" s="71"/>
      <c r="EF30" s="70"/>
      <c r="EG30" s="92"/>
      <c r="EH30" s="70"/>
      <c r="EI30" s="71"/>
      <c r="EJ30" s="70"/>
      <c r="EK30" s="92"/>
      <c r="EL30" s="70"/>
      <c r="EM30" s="71"/>
      <c r="EN30" s="70"/>
      <c r="EO30" s="92"/>
      <c r="EP30" s="70"/>
      <c r="EQ30" s="71"/>
      <c r="ER30" s="70"/>
      <c r="ES30" s="92"/>
      <c r="ET30" s="70"/>
      <c r="EU30" s="71"/>
      <c r="EV30" s="70"/>
      <c r="EW30" s="92"/>
      <c r="EX30" s="70"/>
      <c r="EY30" s="71"/>
      <c r="EZ30" s="70"/>
      <c r="FA30" s="92"/>
      <c r="FB30" s="70"/>
      <c r="FC30" s="71"/>
      <c r="FD30" s="70"/>
      <c r="FE30" s="92"/>
      <c r="FF30" s="70"/>
      <c r="FG30" s="71"/>
      <c r="FH30" s="70"/>
      <c r="FI30" s="92"/>
      <c r="FJ30" s="70"/>
      <c r="FK30" s="71"/>
      <c r="FL30" s="70"/>
      <c r="FM30" s="92"/>
      <c r="FN30" s="70"/>
      <c r="FO30" s="71"/>
      <c r="FP30" s="70"/>
      <c r="FQ30" s="92"/>
      <c r="FR30" s="70"/>
      <c r="FS30" s="71"/>
      <c r="FT30" s="70"/>
      <c r="FU30" s="92"/>
      <c r="FV30" s="70"/>
      <c r="FW30" s="71"/>
      <c r="FX30" s="70"/>
      <c r="FY30" s="92"/>
      <c r="FZ30" s="70"/>
      <c r="GA30" s="71"/>
      <c r="GB30" s="70"/>
      <c r="GC30" s="92"/>
      <c r="GD30" s="70"/>
      <c r="GE30" s="71"/>
      <c r="GF30" s="70"/>
      <c r="GG30" s="92"/>
      <c r="GH30" s="70"/>
      <c r="GI30" s="71"/>
      <c r="GJ30" s="70"/>
      <c r="GK30" s="92"/>
      <c r="GL30" s="70"/>
      <c r="GM30" s="71"/>
      <c r="GN30" s="70"/>
      <c r="GO30" s="92"/>
      <c r="GP30" s="70"/>
      <c r="GQ30" s="71"/>
      <c r="GR30" s="70"/>
      <c r="GS30" s="92"/>
      <c r="GT30" s="70"/>
      <c r="GU30" s="71"/>
      <c r="GV30" s="70"/>
      <c r="GW30" s="92"/>
      <c r="GX30" s="70"/>
      <c r="GY30" s="71"/>
      <c r="GZ30" s="70"/>
      <c r="HA30" s="92"/>
      <c r="HB30" s="70"/>
      <c r="HC30" s="71"/>
      <c r="HD30" s="70"/>
      <c r="HE30" s="92"/>
      <c r="HF30" s="70"/>
      <c r="HG30" s="71"/>
      <c r="HH30" s="70"/>
      <c r="HI30" s="92"/>
      <c r="HJ30" s="70"/>
      <c r="HK30" s="71"/>
      <c r="HL30" s="70"/>
      <c r="HM30" s="92"/>
      <c r="HN30" s="70"/>
      <c r="HO30" s="71"/>
      <c r="HP30" s="70"/>
      <c r="HQ30" s="92"/>
      <c r="HR30" s="70"/>
      <c r="HS30" s="71"/>
      <c r="HT30" s="70"/>
      <c r="HU30" s="92"/>
      <c r="HV30" s="70"/>
      <c r="HW30" s="71"/>
      <c r="HX30" s="70"/>
      <c r="HY30" s="92"/>
      <c r="HZ30" s="70"/>
      <c r="IA30" s="71"/>
      <c r="IB30" s="70"/>
      <c r="IC30" s="92"/>
      <c r="ID30" s="70"/>
      <c r="IE30" s="71"/>
      <c r="IF30" s="70"/>
      <c r="IG30" s="92"/>
      <c r="IH30" s="70"/>
      <c r="II30" s="71"/>
      <c r="IJ30" s="70"/>
      <c r="IK30" s="92"/>
      <c r="IL30" s="70"/>
      <c r="IM30" s="71"/>
      <c r="IN30" s="70"/>
      <c r="IO30" s="92"/>
      <c r="IP30" s="70"/>
      <c r="IQ30" s="71"/>
      <c r="IR30" s="70"/>
      <c r="IS30" s="92"/>
      <c r="IT30" s="70"/>
      <c r="IU30" s="71"/>
      <c r="IV30" s="70"/>
      <c r="IW30" s="92"/>
      <c r="IX30" s="70"/>
      <c r="IY30" s="71"/>
      <c r="IZ30" s="70"/>
      <c r="JA30" s="92"/>
      <c r="JB30" s="70"/>
      <c r="JC30" s="71"/>
      <c r="JD30" s="70"/>
      <c r="JE30" s="92"/>
      <c r="JF30" s="70"/>
      <c r="JG30" s="71"/>
      <c r="JH30" s="70"/>
      <c r="JI30" s="92"/>
      <c r="JJ30" s="70"/>
      <c r="JK30" s="71"/>
      <c r="JL30" s="70"/>
      <c r="JM30" s="92"/>
      <c r="JN30" s="70"/>
      <c r="JO30" s="71"/>
      <c r="JP30" s="70"/>
      <c r="JQ30" s="92"/>
      <c r="JR30" s="70"/>
      <c r="JS30" s="71"/>
      <c r="JT30" s="70"/>
      <c r="JU30" s="92"/>
      <c r="JV30" s="70"/>
      <c r="JW30" s="71"/>
      <c r="JX30" s="70"/>
      <c r="JY30" s="92"/>
      <c r="JZ30" s="70"/>
      <c r="KA30" s="71"/>
      <c r="KB30" s="70"/>
      <c r="KC30" s="92"/>
      <c r="KD30" s="70"/>
      <c r="KE30" s="71"/>
      <c r="KF30" s="70"/>
      <c r="KG30" s="92"/>
      <c r="KH30" s="70"/>
      <c r="KI30" s="71"/>
      <c r="KJ30" s="70"/>
      <c r="KK30" s="92"/>
      <c r="KL30" s="70"/>
      <c r="KM30" s="71"/>
      <c r="KN30" s="70"/>
      <c r="KO30" s="92"/>
      <c r="KP30" s="70"/>
      <c r="KQ30" s="71"/>
      <c r="KR30" s="70"/>
      <c r="KS30" s="92"/>
      <c r="KT30" s="70"/>
      <c r="KU30" s="71"/>
      <c r="KV30" s="70"/>
      <c r="KW30" s="92"/>
      <c r="KX30" s="70"/>
      <c r="KY30" s="71"/>
      <c r="KZ30" s="70"/>
      <c r="LA30" s="92"/>
      <c r="LB30" s="70"/>
      <c r="LC30" s="71"/>
      <c r="LD30" s="70"/>
      <c r="LE30" s="92"/>
      <c r="LF30" s="70"/>
      <c r="LG30" s="71"/>
      <c r="LH30" s="70"/>
      <c r="LI30" s="92"/>
      <c r="LJ30" s="70"/>
      <c r="LK30" s="71"/>
      <c r="LL30" s="70"/>
      <c r="LM30" s="92"/>
      <c r="LN30" s="70"/>
      <c r="LO30" s="71"/>
      <c r="LP30" s="70"/>
      <c r="LQ30" s="92"/>
      <c r="LR30" s="70"/>
      <c r="LS30" s="71"/>
      <c r="LT30" s="70"/>
      <c r="LU30" s="92"/>
      <c r="LV30" s="70"/>
      <c r="LW30" s="71"/>
      <c r="LX30" s="70"/>
      <c r="LY30" s="92"/>
      <c r="LZ30" s="70"/>
      <c r="MA30" s="71"/>
      <c r="MB30" s="70"/>
      <c r="MC30" s="92"/>
      <c r="MD30" s="70"/>
      <c r="ME30" s="71"/>
      <c r="MF30" s="70"/>
      <c r="MG30" s="92"/>
      <c r="MH30" s="70"/>
      <c r="MI30" s="71"/>
      <c r="MJ30" s="70"/>
      <c r="MK30" s="92"/>
      <c r="ML30" s="70"/>
      <c r="MM30" s="71"/>
      <c r="MN30" s="70"/>
      <c r="MO30" s="92"/>
      <c r="MP30" s="70"/>
      <c r="MQ30" s="71"/>
      <c r="MR30" s="70"/>
      <c r="MS30" s="92"/>
      <c r="MT30" s="70"/>
      <c r="MU30" s="71"/>
      <c r="MV30" s="70"/>
      <c r="MW30" s="92"/>
      <c r="MX30" s="70"/>
      <c r="MY30" s="71"/>
      <c r="MZ30" s="70"/>
      <c r="NA30" s="92"/>
      <c r="NB30" s="70"/>
      <c r="NC30" s="71"/>
      <c r="ND30" s="70"/>
      <c r="NE30" s="92"/>
      <c r="NF30" s="70"/>
      <c r="NG30" s="71"/>
      <c r="NH30" s="70"/>
      <c r="NI30" s="92"/>
      <c r="NJ30" s="70"/>
      <c r="NK30" s="71"/>
      <c r="NL30" s="70"/>
      <c r="NM30" s="92"/>
      <c r="NN30" s="70"/>
      <c r="NO30" s="71"/>
      <c r="NP30" s="70"/>
      <c r="NQ30" s="92"/>
      <c r="NR30" s="70"/>
      <c r="NS30" s="71"/>
      <c r="NT30" s="70"/>
      <c r="NU30" s="92"/>
      <c r="NV30" s="70"/>
      <c r="NW30" s="71"/>
      <c r="NX30" s="70"/>
      <c r="NY30" s="92"/>
      <c r="NZ30" s="70"/>
      <c r="OA30" s="71"/>
      <c r="OB30" s="70"/>
      <c r="OC30" s="92"/>
      <c r="OD30" s="70"/>
      <c r="OE30" s="71"/>
      <c r="OF30" s="70"/>
      <c r="OG30" s="92"/>
      <c r="OH30" s="70"/>
      <c r="OI30" s="71"/>
      <c r="OJ30" s="70"/>
      <c r="OK30" s="92"/>
      <c r="OL30" s="70"/>
      <c r="OM30" s="71"/>
      <c r="ON30" s="70"/>
      <c r="OO30" s="92"/>
      <c r="OP30" s="70"/>
      <c r="OQ30" s="71"/>
      <c r="OR30" s="70"/>
      <c r="OS30" s="92"/>
      <c r="OT30" s="70"/>
      <c r="OU30" s="71"/>
      <c r="OV30" s="70"/>
      <c r="OW30" s="92"/>
      <c r="OX30" s="70"/>
      <c r="OY30" s="71"/>
      <c r="OZ30" s="70"/>
      <c r="PA30" s="92"/>
      <c r="PB30" s="70"/>
      <c r="PC30" s="71"/>
      <c r="PD30" s="70"/>
      <c r="PE30" s="92"/>
      <c r="PF30" s="70"/>
      <c r="PG30" s="71"/>
      <c r="PH30" s="70"/>
      <c r="PI30" s="92"/>
      <c r="PJ30" s="70"/>
      <c r="PK30" s="71"/>
      <c r="PL30" s="70"/>
      <c r="PM30" s="92"/>
      <c r="PN30" s="70"/>
      <c r="PO30" s="71"/>
      <c r="PP30" s="70"/>
      <c r="PQ30" s="92"/>
      <c r="PR30" s="70"/>
      <c r="PS30" s="71"/>
      <c r="PT30" s="70"/>
      <c r="PU30" s="92"/>
      <c r="PV30" s="70"/>
      <c r="PW30" s="71"/>
      <c r="PX30" s="70"/>
      <c r="PY30" s="92"/>
      <c r="PZ30" s="70"/>
      <c r="QA30" s="71"/>
      <c r="QB30" s="70"/>
      <c r="QC30" s="92"/>
      <c r="QD30" s="70"/>
      <c r="QE30" s="71"/>
      <c r="QF30" s="70"/>
      <c r="QG30" s="92"/>
      <c r="QH30" s="70"/>
      <c r="QI30" s="71"/>
      <c r="QJ30" s="70"/>
      <c r="QK30" s="92"/>
      <c r="QL30" s="70"/>
      <c r="QM30" s="71"/>
      <c r="QN30" s="70"/>
      <c r="QO30" s="92"/>
      <c r="QP30" s="70"/>
      <c r="QQ30" s="71"/>
      <c r="QR30" s="70"/>
      <c r="QS30" s="92"/>
      <c r="QT30" s="70"/>
      <c r="QU30" s="71"/>
      <c r="QV30" s="70"/>
      <c r="QW30" s="92"/>
      <c r="QX30" s="70"/>
      <c r="QY30" s="71"/>
      <c r="QZ30" s="70"/>
      <c r="RA30" s="92"/>
      <c r="RB30" s="70"/>
      <c r="RC30" s="71"/>
      <c r="RD30" s="70"/>
      <c r="RE30" s="92"/>
      <c r="RF30" s="70"/>
      <c r="RG30" s="71"/>
      <c r="RH30" s="70"/>
      <c r="RI30" s="92"/>
      <c r="RJ30" s="70"/>
      <c r="RK30" s="71"/>
      <c r="RL30" s="70"/>
      <c r="RM30" s="92"/>
      <c r="RN30" s="70"/>
      <c r="RO30" s="71"/>
      <c r="RP30" s="70"/>
      <c r="RQ30" s="92"/>
      <c r="RR30" s="70"/>
      <c r="RS30" s="71"/>
      <c r="RT30" s="70"/>
      <c r="RU30" s="92"/>
      <c r="RV30" s="70"/>
      <c r="RW30" s="71"/>
      <c r="RX30" s="70"/>
      <c r="RY30" s="92"/>
      <c r="RZ30" s="70"/>
      <c r="SA30" s="71"/>
      <c r="SB30" s="70"/>
      <c r="SC30" s="92"/>
      <c r="SD30" s="70"/>
      <c r="SE30" s="71"/>
      <c r="SF30" s="70"/>
      <c r="SG30" s="92"/>
      <c r="SH30" s="70"/>
      <c r="SI30" s="71"/>
      <c r="SJ30" s="70"/>
      <c r="SK30" s="92"/>
      <c r="SL30" s="70"/>
      <c r="SM30" s="71"/>
      <c r="SN30" s="70"/>
      <c r="SO30" s="92"/>
      <c r="SP30" s="70"/>
      <c r="SQ30" s="71"/>
      <c r="SR30" s="70"/>
      <c r="SS30" s="92"/>
      <c r="ST30" s="70"/>
      <c r="SU30" s="71"/>
      <c r="SV30" s="70"/>
      <c r="SW30" s="92"/>
      <c r="SX30" s="70"/>
      <c r="SY30" s="71"/>
      <c r="SZ30" s="70"/>
      <c r="TA30" s="92"/>
      <c r="TB30" s="70"/>
      <c r="TC30" s="71"/>
      <c r="TD30" s="70"/>
      <c r="TE30" s="92"/>
      <c r="TF30" s="70"/>
      <c r="TG30" s="71"/>
      <c r="TH30" s="70"/>
      <c r="TI30" s="92"/>
      <c r="TJ30" s="70"/>
      <c r="TK30" s="71"/>
      <c r="TL30" s="70"/>
      <c r="TM30" s="92"/>
      <c r="TN30" s="70"/>
      <c r="TO30" s="71"/>
      <c r="TP30" s="70"/>
      <c r="TQ30" s="92"/>
      <c r="TR30" s="70"/>
      <c r="TS30" s="71"/>
      <c r="TT30" s="70"/>
      <c r="TU30" s="92"/>
      <c r="TV30" s="70"/>
      <c r="TW30" s="71"/>
      <c r="TX30" s="70"/>
      <c r="TY30" s="92"/>
      <c r="TZ30" s="70"/>
      <c r="UA30" s="71"/>
      <c r="UB30" s="70"/>
      <c r="UC30" s="92"/>
      <c r="UD30" s="70"/>
      <c r="UE30" s="71"/>
      <c r="UF30" s="70"/>
      <c r="UG30" s="92"/>
      <c r="UH30" s="70"/>
      <c r="UI30" s="71"/>
      <c r="UJ30" s="70"/>
      <c r="UK30" s="92"/>
      <c r="UL30" s="70"/>
      <c r="UM30" s="71"/>
      <c r="UN30" s="70"/>
      <c r="UO30" s="92"/>
      <c r="UP30" s="70"/>
      <c r="UQ30" s="71"/>
      <c r="UR30" s="70"/>
      <c r="US30" s="92"/>
      <c r="UT30" s="70"/>
      <c r="UU30" s="71"/>
      <c r="UV30" s="70"/>
      <c r="UW30" s="92"/>
      <c r="UX30" s="70"/>
      <c r="UY30" s="71"/>
      <c r="UZ30" s="70"/>
      <c r="VA30" s="92"/>
      <c r="VB30" s="70"/>
      <c r="VC30" s="71"/>
      <c r="VD30" s="70"/>
      <c r="VE30" s="92"/>
      <c r="VF30" s="70"/>
      <c r="VG30" s="71"/>
      <c r="VH30" s="70"/>
      <c r="VI30" s="92"/>
      <c r="VJ30" s="70"/>
      <c r="VK30" s="71"/>
      <c r="VL30" s="70"/>
      <c r="VM30" s="92"/>
      <c r="VN30" s="70"/>
      <c r="VO30" s="71"/>
      <c r="VP30" s="70"/>
      <c r="VQ30" s="92"/>
      <c r="VR30" s="70"/>
      <c r="VS30" s="71"/>
      <c r="VT30" s="70"/>
      <c r="VU30" s="92"/>
      <c r="VV30" s="70"/>
      <c r="VW30" s="71"/>
      <c r="VX30" s="70"/>
      <c r="VY30" s="92"/>
      <c r="VZ30" s="70"/>
      <c r="WA30" s="71"/>
      <c r="WB30" s="70"/>
      <c r="WC30" s="92"/>
      <c r="WD30" s="70"/>
      <c r="WE30" s="71"/>
      <c r="WF30" s="70"/>
      <c r="WG30" s="92"/>
      <c r="WH30" s="70"/>
      <c r="WI30" s="71"/>
      <c r="WJ30" s="70"/>
      <c r="WK30" s="92"/>
      <c r="WL30" s="70"/>
      <c r="WM30" s="71"/>
      <c r="WN30" s="70"/>
      <c r="WO30" s="92"/>
      <c r="WP30" s="70"/>
      <c r="WQ30" s="71"/>
      <c r="WR30" s="70"/>
      <c r="WS30" s="92"/>
      <c r="WT30" s="70"/>
      <c r="WU30" s="71"/>
      <c r="WV30" s="70"/>
      <c r="WW30" s="92"/>
      <c r="WX30" s="70"/>
      <c r="WY30" s="71"/>
      <c r="WZ30" s="70"/>
      <c r="XA30" s="92"/>
      <c r="XB30" s="70"/>
      <c r="XC30" s="71"/>
      <c r="XD30" s="70"/>
      <c r="XE30" s="92"/>
      <c r="XF30" s="70"/>
      <c r="XG30" s="71"/>
      <c r="XH30" s="70"/>
      <c r="XI30" s="92"/>
      <c r="XJ30" s="70"/>
      <c r="XK30" s="71"/>
      <c r="XL30" s="70"/>
      <c r="XM30" s="92"/>
      <c r="XN30" s="70"/>
      <c r="XO30" s="71"/>
      <c r="XP30" s="70"/>
      <c r="XQ30" s="92"/>
      <c r="XR30" s="70"/>
      <c r="XS30" s="71"/>
      <c r="XT30" s="70"/>
      <c r="XU30" s="92"/>
      <c r="XV30" s="70"/>
      <c r="XW30" s="71"/>
      <c r="XX30" s="70"/>
      <c r="XY30" s="92"/>
      <c r="XZ30" s="70"/>
      <c r="YA30" s="71"/>
      <c r="YB30" s="70"/>
      <c r="YC30" s="92"/>
      <c r="YD30" s="70"/>
      <c r="YE30" s="71"/>
      <c r="YF30" s="70"/>
      <c r="YG30" s="92"/>
      <c r="YH30" s="70"/>
      <c r="YI30" s="71"/>
      <c r="YJ30" s="70"/>
      <c r="YK30" s="92"/>
      <c r="YL30" s="70"/>
      <c r="YM30" s="71"/>
      <c r="YN30" s="70"/>
      <c r="YO30" s="92"/>
      <c r="YP30" s="70"/>
      <c r="YQ30" s="71"/>
      <c r="YR30" s="70"/>
      <c r="YS30" s="92"/>
      <c r="YT30" s="70"/>
      <c r="YU30" s="71"/>
      <c r="YV30" s="70"/>
      <c r="YW30" s="92"/>
      <c r="YX30" s="70"/>
      <c r="YY30" s="71"/>
      <c r="YZ30" s="70"/>
      <c r="ZA30" s="92"/>
      <c r="ZB30" s="70"/>
      <c r="ZC30" s="71"/>
      <c r="ZD30" s="70"/>
      <c r="ZE30" s="92"/>
      <c r="ZF30" s="70"/>
      <c r="ZG30" s="71"/>
      <c r="ZH30" s="70"/>
      <c r="ZI30" s="92"/>
      <c r="ZJ30" s="70"/>
      <c r="ZK30" s="71"/>
      <c r="ZL30" s="70"/>
      <c r="ZM30" s="92"/>
      <c r="ZN30" s="70"/>
      <c r="ZO30" s="71"/>
      <c r="ZP30" s="70"/>
      <c r="ZQ30" s="92"/>
      <c r="ZR30" s="70"/>
      <c r="ZS30" s="71"/>
      <c r="ZT30" s="70"/>
      <c r="ZU30" s="92"/>
      <c r="ZV30" s="70"/>
      <c r="ZW30" s="71"/>
      <c r="ZX30" s="70"/>
      <c r="ZY30" s="92"/>
      <c r="ZZ30" s="70"/>
      <c r="AAA30" s="71"/>
      <c r="AAB30" s="70"/>
      <c r="AAC30" s="92"/>
      <c r="AAD30" s="70"/>
      <c r="AAE30" s="71"/>
      <c r="AAF30" s="70"/>
      <c r="AAG30" s="92"/>
      <c r="AAH30" s="70"/>
      <c r="AAI30" s="71"/>
      <c r="AAJ30" s="70"/>
      <c r="AAK30" s="92"/>
      <c r="AAL30" s="70"/>
      <c r="AAM30" s="71"/>
      <c r="AAN30" s="70"/>
      <c r="AAO30" s="92"/>
      <c r="AAP30" s="70"/>
      <c r="AAQ30" s="71"/>
      <c r="AAR30" s="70"/>
      <c r="AAS30" s="92"/>
      <c r="AAT30" s="70"/>
      <c r="AAU30" s="71"/>
      <c r="AAV30" s="70"/>
      <c r="AAW30" s="92"/>
      <c r="AAX30" s="70"/>
      <c r="AAY30" s="71"/>
      <c r="AAZ30" s="70"/>
      <c r="ABA30" s="92"/>
      <c r="ABB30" s="70"/>
      <c r="ABC30" s="71"/>
      <c r="ABD30" s="70"/>
      <c r="ABE30" s="92"/>
      <c r="ABF30" s="70"/>
      <c r="ABG30" s="71"/>
      <c r="ABH30" s="70"/>
      <c r="ABI30" s="92"/>
      <c r="ABJ30" s="70"/>
      <c r="ABK30" s="71"/>
      <c r="ABL30" s="70"/>
      <c r="ABM30" s="92"/>
      <c r="ABN30" s="70"/>
      <c r="ABO30" s="71"/>
      <c r="ABP30" s="70"/>
      <c r="ABQ30" s="92"/>
      <c r="ABR30" s="70"/>
      <c r="ABS30" s="71"/>
      <c r="ABT30" s="70"/>
      <c r="ABU30" s="92"/>
      <c r="ABV30" s="70"/>
      <c r="ABW30" s="71"/>
      <c r="ABX30" s="70"/>
      <c r="ABY30" s="92"/>
      <c r="ABZ30" s="70"/>
      <c r="ACA30" s="71"/>
      <c r="ACB30" s="70"/>
      <c r="ACC30" s="92"/>
      <c r="ACD30" s="70"/>
      <c r="ACE30" s="71"/>
      <c r="ACF30" s="70"/>
      <c r="ACG30" s="92"/>
      <c r="ACH30" s="70"/>
      <c r="ACI30" s="71"/>
      <c r="ACJ30" s="70"/>
      <c r="ACK30" s="92"/>
      <c r="ACL30" s="70"/>
      <c r="ACM30" s="71"/>
      <c r="ACN30" s="70"/>
      <c r="ACO30" s="92"/>
      <c r="ACP30" s="70"/>
      <c r="ACQ30" s="71"/>
      <c r="ACR30" s="70"/>
      <c r="ACS30" s="92"/>
      <c r="ACT30" s="70"/>
      <c r="ACU30" s="71"/>
      <c r="ACV30" s="70"/>
      <c r="ACW30" s="92"/>
      <c r="ACX30" s="70"/>
      <c r="ACY30" s="71"/>
      <c r="ACZ30" s="70"/>
      <c r="ADA30" s="92"/>
      <c r="ADB30" s="70"/>
      <c r="ADC30" s="71"/>
      <c r="ADD30" s="70"/>
      <c r="ADE30" s="92"/>
      <c r="ADF30" s="70"/>
      <c r="ADG30" s="71"/>
      <c r="ADH30" s="70"/>
      <c r="ADI30" s="92"/>
      <c r="ADJ30" s="70"/>
      <c r="ADK30" s="71"/>
      <c r="ADL30" s="70"/>
      <c r="ADM30" s="92"/>
      <c r="ADN30" s="70"/>
      <c r="ADO30" s="71"/>
      <c r="ADP30" s="70"/>
      <c r="ADQ30" s="92"/>
      <c r="ADR30" s="70"/>
      <c r="ADS30" s="71"/>
      <c r="ADT30" s="70"/>
      <c r="ADU30" s="92"/>
      <c r="ADV30" s="70"/>
      <c r="ADW30" s="71"/>
      <c r="ADX30" s="70"/>
      <c r="ADY30" s="92"/>
      <c r="ADZ30" s="70"/>
      <c r="AEA30" s="71"/>
      <c r="AEB30" s="70"/>
      <c r="AEC30" s="92"/>
      <c r="AED30" s="70"/>
      <c r="AEE30" s="71"/>
      <c r="AEF30" s="70"/>
      <c r="AEG30" s="92"/>
      <c r="AEH30" s="70"/>
      <c r="AEI30" s="71"/>
      <c r="AEJ30" s="70"/>
      <c r="AEK30" s="92"/>
      <c r="AEL30" s="70"/>
      <c r="AEM30" s="71"/>
      <c r="AEN30" s="70"/>
      <c r="AEO30" s="92"/>
      <c r="AEP30" s="70"/>
      <c r="AEQ30" s="71"/>
      <c r="AER30" s="70"/>
      <c r="AES30" s="92"/>
      <c r="AET30" s="70"/>
      <c r="AEU30" s="71"/>
      <c r="AEV30" s="70"/>
      <c r="AEW30" s="92"/>
      <c r="AEX30" s="70"/>
      <c r="AEY30" s="71"/>
      <c r="AEZ30" s="70"/>
      <c r="AFA30" s="92"/>
      <c r="AFB30" s="70"/>
      <c r="AFC30" s="71"/>
      <c r="AFD30" s="70"/>
      <c r="AFE30" s="92"/>
      <c r="AFF30" s="70"/>
      <c r="AFG30" s="71"/>
      <c r="AFH30" s="70"/>
      <c r="AFI30" s="92"/>
      <c r="AFJ30" s="70"/>
      <c r="AFK30" s="71"/>
      <c r="AFL30" s="70"/>
      <c r="AFM30" s="92"/>
      <c r="AFN30" s="70"/>
      <c r="AFO30" s="71"/>
      <c r="AFP30" s="70"/>
      <c r="AFQ30" s="92"/>
      <c r="AFR30" s="70"/>
      <c r="AFS30" s="71"/>
      <c r="AFT30" s="70"/>
      <c r="AFU30" s="92"/>
      <c r="AFV30" s="70"/>
      <c r="AFW30" s="71"/>
      <c r="AFX30" s="70"/>
      <c r="AFY30" s="92"/>
      <c r="AFZ30" s="70"/>
      <c r="AGA30" s="71"/>
      <c r="AGB30" s="70"/>
      <c r="AGC30" s="92"/>
      <c r="AGD30" s="70"/>
      <c r="AGE30" s="71"/>
      <c r="AGF30" s="70"/>
      <c r="AGG30" s="92"/>
      <c r="AGH30" s="70"/>
      <c r="AGI30" s="71"/>
      <c r="AGJ30" s="70"/>
      <c r="AGK30" s="92"/>
      <c r="AGL30" s="70"/>
      <c r="AGM30" s="71"/>
      <c r="AGN30" s="70"/>
      <c r="AGO30" s="92"/>
      <c r="AGP30" s="70"/>
      <c r="AGQ30" s="71"/>
      <c r="AGR30" s="70"/>
      <c r="AGS30" s="92"/>
      <c r="AGT30" s="70"/>
      <c r="AGU30" s="71"/>
      <c r="AGV30" s="70"/>
      <c r="AGW30" s="92"/>
      <c r="AGX30" s="70"/>
      <c r="AGY30" s="71"/>
      <c r="AGZ30" s="70"/>
      <c r="AHA30" s="92"/>
      <c r="AHB30" s="70"/>
      <c r="AHC30" s="71"/>
      <c r="AHD30" s="70"/>
      <c r="AHE30" s="92"/>
      <c r="AHF30" s="70"/>
      <c r="AHG30" s="71"/>
      <c r="AHH30" s="70"/>
      <c r="AHI30" s="92"/>
      <c r="AHJ30" s="70"/>
      <c r="AHK30" s="71"/>
      <c r="AHL30" s="70"/>
      <c r="AHM30" s="92"/>
      <c r="AHN30" s="70"/>
      <c r="AHO30" s="71"/>
      <c r="AHP30" s="70"/>
      <c r="AHQ30" s="92"/>
      <c r="AHR30" s="70"/>
      <c r="AHS30" s="71"/>
      <c r="AHT30" s="70"/>
      <c r="AHU30" s="92"/>
      <c r="AHV30" s="70"/>
      <c r="AHW30" s="71"/>
      <c r="AHX30" s="70"/>
      <c r="AHY30" s="92"/>
      <c r="AHZ30" s="70"/>
      <c r="AIA30" s="71"/>
      <c r="AIB30" s="70"/>
      <c r="AIC30" s="92"/>
      <c r="AID30" s="70"/>
      <c r="AIE30" s="71"/>
      <c r="AIF30" s="70"/>
      <c r="AIG30" s="92"/>
      <c r="AIH30" s="70"/>
      <c r="AII30" s="71"/>
      <c r="AIJ30" s="70"/>
      <c r="AIK30" s="92"/>
      <c r="AIL30" s="70"/>
      <c r="AIM30" s="71"/>
      <c r="AIN30" s="70"/>
      <c r="AIO30" s="92"/>
      <c r="AIP30" s="70"/>
      <c r="AIQ30" s="71"/>
      <c r="AIR30" s="70"/>
      <c r="AIS30" s="92"/>
      <c r="AIT30" s="70"/>
      <c r="AIU30" s="71"/>
      <c r="AIV30" s="70"/>
      <c r="AIW30" s="92"/>
      <c r="AIX30" s="70"/>
      <c r="AIY30" s="71"/>
      <c r="AIZ30" s="70"/>
      <c r="AJA30" s="92"/>
      <c r="AJB30" s="70"/>
      <c r="AJC30" s="71"/>
      <c r="AJD30" s="70"/>
      <c r="AJE30" s="92"/>
      <c r="AJF30" s="70"/>
      <c r="AJG30" s="71"/>
      <c r="AJH30" s="70"/>
      <c r="AJI30" s="92"/>
      <c r="AJJ30" s="70"/>
      <c r="AJK30" s="71"/>
      <c r="AJL30" s="70"/>
      <c r="AJM30" s="92"/>
      <c r="AJN30" s="70"/>
      <c r="AJO30" s="71"/>
      <c r="AJP30" s="70"/>
      <c r="AJQ30" s="92"/>
      <c r="AJR30" s="70"/>
      <c r="AJS30" s="71"/>
      <c r="AJT30" s="70"/>
      <c r="AJU30" s="92"/>
      <c r="AJV30" s="70"/>
      <c r="AJW30" s="71"/>
      <c r="AJX30" s="70"/>
      <c r="AJY30" s="92"/>
      <c r="AJZ30" s="70"/>
      <c r="AKA30" s="71"/>
      <c r="AKB30" s="70"/>
      <c r="AKC30" s="92"/>
      <c r="AKD30" s="70"/>
      <c r="AKE30" s="71"/>
      <c r="AKF30" s="70"/>
      <c r="AKG30" s="92"/>
      <c r="AKH30" s="70"/>
      <c r="AKI30" s="71"/>
      <c r="AKJ30" s="70"/>
      <c r="AKK30" s="92"/>
      <c r="AKL30" s="70"/>
      <c r="AKM30" s="71"/>
      <c r="AKN30" s="70"/>
      <c r="AKO30" s="92"/>
      <c r="AKP30" s="70"/>
      <c r="AKQ30" s="71"/>
      <c r="AKR30" s="70"/>
      <c r="AKS30" s="92"/>
      <c r="AKT30" s="70"/>
      <c r="AKU30" s="71"/>
      <c r="AKV30" s="70"/>
      <c r="AKW30" s="92"/>
      <c r="AKX30" s="70"/>
      <c r="AKY30" s="71"/>
      <c r="AKZ30" s="70"/>
      <c r="ALA30" s="92"/>
      <c r="ALB30" s="70"/>
      <c r="ALC30" s="71"/>
      <c r="ALD30" s="70"/>
      <c r="ALE30" s="92"/>
      <c r="ALF30" s="70"/>
      <c r="ALG30" s="71"/>
      <c r="ALH30" s="70"/>
      <c r="ALI30" s="92"/>
      <c r="ALJ30" s="70"/>
      <c r="ALK30" s="71"/>
      <c r="ALL30" s="70"/>
      <c r="ALM30" s="92"/>
      <c r="ALN30" s="70"/>
      <c r="ALO30" s="71"/>
      <c r="ALP30" s="70"/>
      <c r="ALQ30" s="92"/>
      <c r="ALR30" s="70"/>
      <c r="ALS30" s="71"/>
      <c r="ALT30" s="70"/>
      <c r="ALU30" s="92"/>
      <c r="ALV30" s="70"/>
      <c r="ALW30" s="71"/>
      <c r="ALX30" s="70"/>
      <c r="ALY30" s="92"/>
      <c r="ALZ30" s="70"/>
      <c r="AMA30" s="71"/>
      <c r="AMB30" s="70"/>
      <c r="AMC30" s="92"/>
      <c r="AMD30" s="70"/>
      <c r="AME30" s="71"/>
      <c r="AMF30" s="70"/>
      <c r="AMG30" s="92"/>
      <c r="AMH30" s="70"/>
      <c r="AMI30" s="71"/>
      <c r="AMJ30" s="70"/>
      <c r="AMK30" s="92"/>
      <c r="AML30" s="70"/>
      <c r="AMM30" s="71"/>
      <c r="AMN30" s="70"/>
      <c r="AMO30" s="92"/>
      <c r="AMP30" s="70"/>
      <c r="AMQ30" s="71"/>
      <c r="AMR30" s="70"/>
      <c r="AMS30" s="92"/>
      <c r="AMT30" s="70"/>
      <c r="AMU30" s="71"/>
      <c r="AMV30" s="70"/>
      <c r="AMW30" s="92"/>
      <c r="AMX30" s="70"/>
      <c r="AMY30" s="71"/>
      <c r="AMZ30" s="70"/>
      <c r="ANA30" s="92"/>
      <c r="ANB30" s="70"/>
      <c r="ANC30" s="71"/>
      <c r="AND30" s="70"/>
      <c r="ANE30" s="92"/>
      <c r="ANF30" s="70"/>
      <c r="ANG30" s="71"/>
      <c r="ANH30" s="70"/>
      <c r="ANI30" s="92"/>
      <c r="ANJ30" s="70"/>
      <c r="ANK30" s="71"/>
      <c r="ANL30" s="70"/>
      <c r="ANM30" s="92"/>
      <c r="ANN30" s="70"/>
      <c r="ANO30" s="71"/>
      <c r="ANP30" s="70"/>
      <c r="ANQ30" s="92"/>
      <c r="ANR30" s="70"/>
      <c r="ANS30" s="71"/>
      <c r="ANT30" s="70"/>
      <c r="ANU30" s="92"/>
      <c r="ANV30" s="70"/>
      <c r="ANW30" s="71"/>
      <c r="ANX30" s="70"/>
      <c r="ANY30" s="92"/>
      <c r="ANZ30" s="70"/>
      <c r="AOA30" s="71"/>
      <c r="AOB30" s="70"/>
      <c r="AOC30" s="92"/>
      <c r="AOD30" s="70"/>
      <c r="AOE30" s="71"/>
      <c r="AOF30" s="70"/>
      <c r="AOG30" s="92"/>
      <c r="AOH30" s="70"/>
      <c r="AOI30" s="71"/>
      <c r="AOJ30" s="70"/>
      <c r="AOK30" s="92"/>
      <c r="AOL30" s="70"/>
      <c r="AOM30" s="71"/>
      <c r="AON30" s="70"/>
      <c r="AOO30" s="92"/>
      <c r="AOP30" s="70"/>
      <c r="AOQ30" s="71"/>
      <c r="AOR30" s="70"/>
      <c r="AOS30" s="92"/>
      <c r="AOT30" s="70"/>
      <c r="AOU30" s="71"/>
      <c r="AOV30" s="70"/>
      <c r="AOW30" s="92"/>
      <c r="AOX30" s="70"/>
      <c r="AOY30" s="71"/>
      <c r="AOZ30" s="70"/>
      <c r="APA30" s="92"/>
      <c r="APB30" s="70"/>
      <c r="APC30" s="71"/>
      <c r="APD30" s="70"/>
      <c r="APE30" s="92"/>
      <c r="APF30" s="70"/>
      <c r="APG30" s="71"/>
      <c r="APH30" s="70"/>
      <c r="API30" s="92"/>
      <c r="APJ30" s="70"/>
      <c r="APK30" s="71"/>
      <c r="APL30" s="70"/>
      <c r="APM30" s="92"/>
      <c r="APN30" s="70"/>
      <c r="APO30" s="71"/>
      <c r="APP30" s="70"/>
      <c r="APQ30" s="92"/>
      <c r="APR30" s="70"/>
      <c r="APS30" s="71"/>
      <c r="APT30" s="70"/>
      <c r="APU30" s="92"/>
      <c r="APV30" s="70"/>
      <c r="APW30" s="71"/>
      <c r="APX30" s="70"/>
      <c r="APY30" s="92"/>
      <c r="APZ30" s="70"/>
      <c r="AQA30" s="71"/>
      <c r="AQB30" s="70"/>
      <c r="AQC30" s="92"/>
      <c r="AQD30" s="70"/>
      <c r="AQE30" s="71"/>
      <c r="AQF30" s="70"/>
      <c r="AQG30" s="92"/>
      <c r="AQH30" s="70"/>
      <c r="AQI30" s="71"/>
      <c r="AQJ30" s="70"/>
      <c r="AQK30" s="92"/>
      <c r="AQL30" s="70"/>
      <c r="AQM30" s="71"/>
      <c r="AQN30" s="70"/>
      <c r="AQO30" s="92"/>
      <c r="AQP30" s="70"/>
      <c r="AQQ30" s="71"/>
      <c r="AQR30" s="70"/>
      <c r="AQS30" s="92"/>
      <c r="AQT30" s="70"/>
      <c r="AQU30" s="71"/>
      <c r="AQV30" s="70"/>
      <c r="AQW30" s="92"/>
      <c r="AQX30" s="70"/>
      <c r="AQY30" s="71"/>
      <c r="AQZ30" s="70"/>
      <c r="ARA30" s="92"/>
      <c r="ARB30" s="70"/>
      <c r="ARC30" s="71"/>
      <c r="ARD30" s="70"/>
      <c r="ARE30" s="92"/>
      <c r="ARF30" s="70"/>
      <c r="ARG30" s="71"/>
      <c r="ARH30" s="70"/>
      <c r="ARI30" s="92"/>
      <c r="ARJ30" s="70"/>
      <c r="ARK30" s="71"/>
      <c r="ARL30" s="70"/>
      <c r="ARM30" s="92"/>
      <c r="ARN30" s="70"/>
      <c r="ARO30" s="71"/>
      <c r="ARP30" s="70"/>
      <c r="ARQ30" s="92"/>
      <c r="ARR30" s="70"/>
      <c r="ARS30" s="71"/>
      <c r="ART30" s="70"/>
      <c r="ARU30" s="92"/>
      <c r="ARV30" s="70"/>
      <c r="ARW30" s="71"/>
      <c r="ARX30" s="70"/>
      <c r="ARY30" s="92"/>
      <c r="ARZ30" s="70"/>
      <c r="ASA30" s="71"/>
      <c r="ASB30" s="70"/>
      <c r="ASC30" s="92"/>
      <c r="ASD30" s="70"/>
      <c r="ASE30" s="71"/>
      <c r="ASF30" s="70"/>
      <c r="ASG30" s="92"/>
      <c r="ASH30" s="70"/>
      <c r="ASI30" s="71"/>
      <c r="ASJ30" s="70"/>
      <c r="ASK30" s="92"/>
      <c r="ASL30" s="70"/>
      <c r="ASM30" s="71"/>
      <c r="ASN30" s="70"/>
      <c r="ASO30" s="92"/>
      <c r="ASP30" s="70"/>
      <c r="ASQ30" s="71"/>
      <c r="ASR30" s="70"/>
      <c r="ASS30" s="92"/>
      <c r="AST30" s="70"/>
      <c r="ASU30" s="71"/>
      <c r="ASV30" s="70"/>
      <c r="ASW30" s="92"/>
      <c r="ASX30" s="70"/>
      <c r="ASY30" s="71"/>
      <c r="ASZ30" s="70"/>
      <c r="ATA30" s="92"/>
      <c r="ATB30" s="70"/>
      <c r="ATC30" s="71"/>
      <c r="ATD30" s="70"/>
      <c r="ATE30" s="92"/>
      <c r="ATF30" s="70"/>
      <c r="ATG30" s="71"/>
      <c r="ATH30" s="70"/>
      <c r="ATI30" s="92"/>
      <c r="ATJ30" s="70"/>
      <c r="ATK30" s="71"/>
      <c r="ATL30" s="70"/>
      <c r="ATM30" s="92"/>
      <c r="ATN30" s="70"/>
      <c r="ATO30" s="71"/>
      <c r="ATP30" s="70"/>
      <c r="ATQ30" s="92"/>
      <c r="ATR30" s="70"/>
      <c r="ATS30" s="71"/>
      <c r="ATT30" s="70"/>
      <c r="ATU30" s="92"/>
      <c r="ATV30" s="70"/>
      <c r="ATW30" s="71"/>
      <c r="ATX30" s="70"/>
      <c r="ATY30" s="92"/>
      <c r="ATZ30" s="70"/>
      <c r="AUA30" s="71"/>
      <c r="AUB30" s="70"/>
      <c r="AUC30" s="92"/>
      <c r="AUD30" s="70"/>
      <c r="AUE30" s="71"/>
      <c r="AUF30" s="70"/>
      <c r="AUG30" s="92"/>
      <c r="AUH30" s="70"/>
      <c r="AUI30" s="71"/>
      <c r="AUJ30" s="70"/>
      <c r="AUK30" s="92"/>
      <c r="AUL30" s="70"/>
      <c r="AUM30" s="71"/>
      <c r="AUN30" s="70"/>
      <c r="AUO30" s="92"/>
      <c r="AUP30" s="70"/>
      <c r="AUQ30" s="71"/>
      <c r="AUR30" s="70"/>
      <c r="AUS30" s="92"/>
      <c r="AUT30" s="70"/>
      <c r="AUU30" s="71"/>
      <c r="AUV30" s="70"/>
      <c r="AUW30" s="92"/>
      <c r="AUX30" s="70"/>
      <c r="AUY30" s="71"/>
      <c r="AUZ30" s="70"/>
      <c r="AVA30" s="92"/>
      <c r="AVB30" s="70"/>
      <c r="AVC30" s="71"/>
      <c r="AVD30" s="70"/>
      <c r="AVE30" s="92"/>
      <c r="AVF30" s="70"/>
      <c r="AVG30" s="71"/>
      <c r="AVH30" s="70"/>
      <c r="AVI30" s="92"/>
      <c r="AVJ30" s="70"/>
      <c r="AVK30" s="71"/>
      <c r="AVL30" s="70"/>
      <c r="AVM30" s="92"/>
      <c r="AVN30" s="70"/>
      <c r="AVO30" s="71"/>
      <c r="AVP30" s="70"/>
      <c r="AVQ30" s="92"/>
      <c r="AVR30" s="70"/>
      <c r="AVS30" s="71"/>
      <c r="AVT30" s="70"/>
      <c r="AVU30" s="92"/>
      <c r="AVV30" s="70"/>
      <c r="AVW30" s="71"/>
      <c r="AVX30" s="70"/>
      <c r="AVY30" s="92"/>
      <c r="AVZ30" s="70"/>
      <c r="AWA30" s="71"/>
      <c r="AWB30" s="70"/>
      <c r="AWC30" s="92"/>
      <c r="AWD30" s="70"/>
      <c r="AWE30" s="71"/>
      <c r="AWF30" s="70"/>
      <c r="AWG30" s="92"/>
      <c r="AWH30" s="70"/>
      <c r="AWI30" s="71"/>
      <c r="AWJ30" s="70"/>
      <c r="AWK30" s="92"/>
      <c r="AWL30" s="70"/>
      <c r="AWM30" s="71"/>
      <c r="AWN30" s="70"/>
      <c r="AWO30" s="92"/>
      <c r="AWP30" s="70"/>
      <c r="AWQ30" s="71"/>
      <c r="AWR30" s="70"/>
      <c r="AWS30" s="92"/>
      <c r="AWT30" s="70"/>
      <c r="AWU30" s="71"/>
      <c r="AWV30" s="70"/>
      <c r="AWW30" s="92"/>
      <c r="AWX30" s="70"/>
      <c r="AWY30" s="71"/>
      <c r="AWZ30" s="70"/>
      <c r="AXA30" s="92"/>
      <c r="AXB30" s="70"/>
      <c r="AXC30" s="71"/>
      <c r="AXD30" s="70"/>
      <c r="AXE30" s="92"/>
      <c r="AXF30" s="70"/>
      <c r="AXG30" s="71"/>
      <c r="AXH30" s="70"/>
      <c r="AXI30" s="92"/>
      <c r="AXJ30" s="70"/>
      <c r="AXK30" s="71"/>
      <c r="AXL30" s="70"/>
      <c r="AXM30" s="92"/>
      <c r="AXN30" s="70"/>
      <c r="AXO30" s="71"/>
      <c r="AXP30" s="70"/>
      <c r="AXQ30" s="92"/>
      <c r="AXR30" s="70"/>
      <c r="AXS30" s="71"/>
      <c r="AXT30" s="70"/>
      <c r="AXU30" s="92"/>
      <c r="AXV30" s="70"/>
      <c r="AXW30" s="71"/>
      <c r="AXX30" s="70"/>
      <c r="AXY30" s="92"/>
      <c r="AXZ30" s="70"/>
      <c r="AYA30" s="71"/>
      <c r="AYB30" s="70"/>
      <c r="AYC30" s="92"/>
      <c r="AYD30" s="70"/>
      <c r="AYE30" s="71"/>
      <c r="AYF30" s="70"/>
      <c r="AYG30" s="92"/>
      <c r="AYH30" s="70"/>
      <c r="AYI30" s="71"/>
      <c r="AYJ30" s="70"/>
      <c r="AYK30" s="92"/>
      <c r="AYL30" s="70"/>
      <c r="AYM30" s="71"/>
      <c r="AYN30" s="70"/>
      <c r="AYO30" s="92"/>
      <c r="AYP30" s="70"/>
      <c r="AYQ30" s="71"/>
      <c r="AYR30" s="70"/>
      <c r="AYS30" s="92"/>
      <c r="AYT30" s="70"/>
      <c r="AYU30" s="71"/>
      <c r="AYV30" s="70"/>
      <c r="AYW30" s="92"/>
      <c r="AYX30" s="70"/>
      <c r="AYY30" s="71"/>
      <c r="AYZ30" s="70"/>
      <c r="AZA30" s="92"/>
      <c r="AZB30" s="70"/>
      <c r="AZC30" s="71"/>
      <c r="AZD30" s="70"/>
      <c r="AZE30" s="92"/>
      <c r="AZF30" s="70"/>
      <c r="AZG30" s="71"/>
      <c r="AZH30" s="70"/>
      <c r="AZI30" s="92"/>
      <c r="AZJ30" s="70"/>
      <c r="AZK30" s="71"/>
      <c r="AZL30" s="70"/>
      <c r="AZM30" s="92"/>
      <c r="AZN30" s="70"/>
      <c r="AZO30" s="71"/>
      <c r="AZP30" s="70"/>
      <c r="AZQ30" s="92"/>
      <c r="AZR30" s="70"/>
      <c r="AZS30" s="71"/>
      <c r="AZT30" s="70"/>
      <c r="AZU30" s="92"/>
      <c r="AZV30" s="70"/>
      <c r="AZW30" s="71"/>
      <c r="AZX30" s="70"/>
      <c r="AZY30" s="92"/>
      <c r="AZZ30" s="70"/>
      <c r="BAA30" s="71"/>
      <c r="BAB30" s="70"/>
      <c r="BAC30" s="92"/>
      <c r="BAD30" s="70"/>
      <c r="BAE30" s="71"/>
      <c r="BAF30" s="70"/>
      <c r="BAG30" s="92"/>
      <c r="BAH30" s="70"/>
      <c r="BAI30" s="71"/>
      <c r="BAJ30" s="70"/>
      <c r="BAK30" s="92"/>
      <c r="BAL30" s="70"/>
      <c r="BAM30" s="71"/>
      <c r="BAN30" s="70"/>
      <c r="BAO30" s="92"/>
      <c r="BAP30" s="70"/>
      <c r="BAQ30" s="71"/>
      <c r="BAR30" s="70"/>
      <c r="BAS30" s="92"/>
      <c r="BAT30" s="70"/>
      <c r="BAU30" s="71"/>
      <c r="BAV30" s="70"/>
      <c r="BAW30" s="92"/>
      <c r="BAX30" s="70"/>
      <c r="BAY30" s="71"/>
      <c r="BAZ30" s="70"/>
      <c r="BBA30" s="92"/>
      <c r="BBB30" s="70"/>
      <c r="BBC30" s="71"/>
      <c r="BBD30" s="70"/>
      <c r="BBE30" s="92"/>
      <c r="BBF30" s="70"/>
      <c r="BBG30" s="71"/>
      <c r="BBH30" s="70"/>
      <c r="BBI30" s="92"/>
      <c r="BBJ30" s="70"/>
      <c r="BBK30" s="71"/>
      <c r="BBL30" s="70"/>
      <c r="BBM30" s="92"/>
      <c r="BBN30" s="70"/>
      <c r="BBO30" s="71"/>
      <c r="BBP30" s="70"/>
      <c r="BBQ30" s="92"/>
      <c r="BBR30" s="70"/>
      <c r="BBS30" s="71"/>
      <c r="BBT30" s="70"/>
      <c r="BBU30" s="92"/>
      <c r="BBV30" s="70"/>
      <c r="BBW30" s="71"/>
      <c r="BBX30" s="70"/>
      <c r="BBY30" s="92"/>
      <c r="BBZ30" s="70"/>
      <c r="BCA30" s="71"/>
      <c r="BCB30" s="70"/>
      <c r="BCC30" s="92"/>
      <c r="BCD30" s="70"/>
      <c r="BCE30" s="71"/>
      <c r="BCF30" s="70"/>
      <c r="BCG30" s="92"/>
      <c r="BCH30" s="70"/>
      <c r="BCI30" s="71"/>
      <c r="BCJ30" s="70"/>
      <c r="BCK30" s="92"/>
      <c r="BCL30" s="70"/>
      <c r="BCM30" s="71"/>
      <c r="BCN30" s="70"/>
      <c r="BCO30" s="92"/>
      <c r="BCP30" s="70"/>
      <c r="BCQ30" s="71"/>
      <c r="BCR30" s="70"/>
      <c r="BCS30" s="92"/>
      <c r="BCT30" s="70"/>
      <c r="BCU30" s="71"/>
      <c r="BCV30" s="70"/>
      <c r="BCW30" s="92"/>
      <c r="BCX30" s="70"/>
      <c r="BCY30" s="71"/>
      <c r="BCZ30" s="70"/>
      <c r="BDA30" s="92"/>
      <c r="BDB30" s="70"/>
      <c r="BDC30" s="71"/>
      <c r="BDD30" s="70"/>
      <c r="BDE30" s="92"/>
      <c r="BDF30" s="70"/>
      <c r="BDG30" s="71"/>
      <c r="BDH30" s="70"/>
      <c r="BDI30" s="92"/>
      <c r="BDJ30" s="70"/>
      <c r="BDK30" s="71"/>
      <c r="BDL30" s="70"/>
      <c r="BDM30" s="92"/>
      <c r="BDN30" s="70"/>
      <c r="BDO30" s="71"/>
      <c r="BDP30" s="70"/>
      <c r="BDQ30" s="92"/>
      <c r="BDR30" s="70"/>
      <c r="BDS30" s="71"/>
      <c r="BDT30" s="70"/>
      <c r="BDU30" s="92"/>
      <c r="BDV30" s="70"/>
      <c r="BDW30" s="71"/>
      <c r="BDX30" s="70"/>
      <c r="BDY30" s="92"/>
      <c r="BDZ30" s="70"/>
      <c r="BEA30" s="71"/>
      <c r="BEB30" s="70"/>
      <c r="BEC30" s="92"/>
      <c r="BED30" s="70"/>
      <c r="BEE30" s="71"/>
      <c r="BEF30" s="70"/>
      <c r="BEG30" s="92"/>
      <c r="BEH30" s="70"/>
      <c r="BEI30" s="71"/>
      <c r="BEJ30" s="70"/>
      <c r="BEK30" s="92"/>
      <c r="BEL30" s="70"/>
      <c r="BEM30" s="71"/>
      <c r="BEN30" s="70"/>
      <c r="BEO30" s="92"/>
      <c r="BEP30" s="70"/>
      <c r="BEQ30" s="71"/>
      <c r="BER30" s="70"/>
      <c r="BES30" s="92"/>
      <c r="BET30" s="70"/>
      <c r="BEU30" s="71"/>
      <c r="BEV30" s="70"/>
      <c r="BEW30" s="92"/>
      <c r="BEX30" s="70"/>
      <c r="BEY30" s="71"/>
      <c r="BEZ30" s="70"/>
      <c r="BFA30" s="92"/>
      <c r="BFB30" s="70"/>
      <c r="BFC30" s="71"/>
      <c r="BFD30" s="70"/>
      <c r="BFE30" s="92"/>
      <c r="BFF30" s="70"/>
      <c r="BFG30" s="71"/>
      <c r="BFH30" s="70"/>
      <c r="BFI30" s="92"/>
      <c r="BFJ30" s="70"/>
      <c r="BFK30" s="71"/>
      <c r="BFL30" s="70"/>
      <c r="BFM30" s="92"/>
      <c r="BFN30" s="70"/>
      <c r="BFO30" s="71"/>
      <c r="BFP30" s="70"/>
      <c r="BFQ30" s="92"/>
      <c r="BFR30" s="70"/>
      <c r="BFS30" s="71"/>
      <c r="BFT30" s="70"/>
      <c r="BFU30" s="92"/>
      <c r="BFV30" s="70"/>
      <c r="BFW30" s="71"/>
      <c r="BFX30" s="70"/>
      <c r="BFY30" s="92"/>
      <c r="BFZ30" s="70"/>
      <c r="BGA30" s="71"/>
      <c r="BGB30" s="70"/>
      <c r="BGC30" s="92"/>
      <c r="BGD30" s="70"/>
      <c r="BGE30" s="71"/>
      <c r="BGF30" s="70"/>
      <c r="BGG30" s="92"/>
      <c r="BGH30" s="70"/>
      <c r="BGI30" s="71"/>
      <c r="BGJ30" s="70"/>
      <c r="BGK30" s="92"/>
      <c r="BGL30" s="70"/>
      <c r="BGM30" s="71"/>
      <c r="BGN30" s="70"/>
      <c r="BGO30" s="92"/>
      <c r="BGP30" s="70"/>
      <c r="BGQ30" s="71"/>
      <c r="BGR30" s="70"/>
      <c r="BGS30" s="92"/>
      <c r="BGT30" s="70"/>
      <c r="BGU30" s="71"/>
      <c r="BGV30" s="70"/>
      <c r="BGW30" s="92"/>
      <c r="BGX30" s="70"/>
      <c r="BGY30" s="71"/>
      <c r="BGZ30" s="70"/>
      <c r="BHA30" s="92"/>
      <c r="BHB30" s="70"/>
      <c r="BHC30" s="71"/>
      <c r="BHD30" s="70"/>
      <c r="BHE30" s="92"/>
      <c r="BHF30" s="70"/>
      <c r="BHG30" s="71"/>
      <c r="BHH30" s="70"/>
      <c r="BHI30" s="92"/>
      <c r="BHJ30" s="70"/>
      <c r="BHK30" s="71"/>
      <c r="BHL30" s="70"/>
      <c r="BHM30" s="92"/>
      <c r="BHN30" s="70"/>
      <c r="BHO30" s="71"/>
      <c r="BHP30" s="70"/>
      <c r="BHQ30" s="92"/>
      <c r="BHR30" s="70"/>
      <c r="BHS30" s="71"/>
      <c r="BHT30" s="70"/>
      <c r="BHU30" s="92"/>
      <c r="BHV30" s="70"/>
      <c r="BHW30" s="71"/>
      <c r="BHX30" s="70"/>
      <c r="BHY30" s="92"/>
      <c r="BHZ30" s="70"/>
      <c r="BIA30" s="71"/>
      <c r="BIB30" s="70"/>
      <c r="BIC30" s="92"/>
      <c r="BID30" s="70"/>
      <c r="BIE30" s="71"/>
      <c r="BIF30" s="70"/>
      <c r="BIG30" s="92"/>
      <c r="BIH30" s="70"/>
      <c r="BII30" s="71"/>
      <c r="BIJ30" s="70"/>
      <c r="BIK30" s="92"/>
      <c r="BIL30" s="70"/>
      <c r="BIM30" s="71"/>
      <c r="BIN30" s="70"/>
      <c r="BIO30" s="92"/>
      <c r="BIP30" s="70"/>
      <c r="BIQ30" s="71"/>
      <c r="BIR30" s="70"/>
      <c r="BIS30" s="92"/>
      <c r="BIT30" s="70"/>
      <c r="BIU30" s="71"/>
      <c r="BIV30" s="70"/>
      <c r="BIW30" s="92"/>
      <c r="BIX30" s="70"/>
      <c r="BIY30" s="71"/>
      <c r="BIZ30" s="70"/>
      <c r="BJA30" s="92"/>
      <c r="BJB30" s="70"/>
      <c r="BJC30" s="71"/>
      <c r="BJD30" s="70"/>
      <c r="BJE30" s="92"/>
      <c r="BJF30" s="70"/>
      <c r="BJG30" s="71"/>
      <c r="BJH30" s="70"/>
      <c r="BJI30" s="92"/>
      <c r="BJJ30" s="70"/>
      <c r="BJK30" s="71"/>
      <c r="BJL30" s="70"/>
      <c r="BJM30" s="92"/>
      <c r="BJN30" s="70"/>
      <c r="BJO30" s="71"/>
      <c r="BJP30" s="70"/>
      <c r="BJQ30" s="92"/>
      <c r="BJR30" s="70"/>
      <c r="BJS30" s="71"/>
      <c r="BJT30" s="70"/>
      <c r="BJU30" s="92"/>
      <c r="BJV30" s="70"/>
      <c r="BJW30" s="71"/>
      <c r="BJX30" s="70"/>
      <c r="BJY30" s="92"/>
      <c r="BJZ30" s="70"/>
      <c r="BKA30" s="71"/>
      <c r="BKB30" s="70"/>
      <c r="BKC30" s="92"/>
      <c r="BKD30" s="70"/>
      <c r="BKE30" s="71"/>
      <c r="BKF30" s="70"/>
      <c r="BKG30" s="92"/>
      <c r="BKH30" s="70"/>
      <c r="BKI30" s="71"/>
      <c r="BKJ30" s="70"/>
      <c r="BKK30" s="92"/>
      <c r="BKL30" s="70"/>
      <c r="BKM30" s="71"/>
      <c r="BKN30" s="70"/>
      <c r="BKO30" s="92"/>
      <c r="BKP30" s="70"/>
      <c r="BKQ30" s="71"/>
      <c r="BKR30" s="70"/>
      <c r="BKS30" s="92"/>
      <c r="BKT30" s="70"/>
      <c r="BKU30" s="71"/>
      <c r="BKV30" s="70"/>
      <c r="BKW30" s="92"/>
      <c r="BKX30" s="70"/>
      <c r="BKY30" s="71"/>
      <c r="BKZ30" s="70"/>
      <c r="BLA30" s="92"/>
      <c r="BLB30" s="70"/>
      <c r="BLC30" s="71"/>
      <c r="BLD30" s="70"/>
      <c r="BLE30" s="92"/>
      <c r="BLF30" s="70"/>
      <c r="BLG30" s="71"/>
      <c r="BLH30" s="70"/>
      <c r="BLI30" s="92"/>
      <c r="BLJ30" s="70"/>
      <c r="BLK30" s="71"/>
      <c r="BLL30" s="70"/>
      <c r="BLM30" s="92"/>
      <c r="BLN30" s="70"/>
      <c r="BLO30" s="71"/>
      <c r="BLP30" s="70"/>
      <c r="BLQ30" s="92"/>
      <c r="BLR30" s="70"/>
      <c r="BLS30" s="71"/>
      <c r="BLT30" s="70"/>
      <c r="BLU30" s="92"/>
      <c r="BLV30" s="70"/>
      <c r="BLW30" s="71"/>
      <c r="BLX30" s="70"/>
      <c r="BLY30" s="92"/>
      <c r="BLZ30" s="70"/>
      <c r="BMA30" s="71"/>
      <c r="BMB30" s="70"/>
      <c r="BMC30" s="92"/>
      <c r="BMD30" s="70"/>
      <c r="BME30" s="71"/>
      <c r="BMF30" s="70"/>
      <c r="BMG30" s="92"/>
      <c r="BMH30" s="70"/>
      <c r="BMI30" s="71"/>
      <c r="BMJ30" s="70"/>
      <c r="BMK30" s="92"/>
      <c r="BML30" s="70"/>
      <c r="BMM30" s="71"/>
      <c r="BMN30" s="70"/>
      <c r="BMO30" s="92"/>
      <c r="BMP30" s="70"/>
      <c r="BMQ30" s="71"/>
      <c r="BMR30" s="70"/>
      <c r="BMS30" s="92"/>
      <c r="BMT30" s="70"/>
      <c r="BMU30" s="71"/>
      <c r="BMV30" s="70"/>
      <c r="BMW30" s="92"/>
      <c r="BMX30" s="70"/>
      <c r="BMY30" s="71"/>
      <c r="BMZ30" s="70"/>
      <c r="BNA30" s="92"/>
      <c r="BNB30" s="70"/>
      <c r="BNC30" s="71"/>
      <c r="BND30" s="70"/>
      <c r="BNE30" s="92"/>
      <c r="BNF30" s="70"/>
      <c r="BNG30" s="71"/>
      <c r="BNH30" s="70"/>
      <c r="BNI30" s="92"/>
      <c r="BNJ30" s="70"/>
      <c r="BNK30" s="71"/>
      <c r="BNL30" s="70"/>
      <c r="BNM30" s="92"/>
      <c r="BNN30" s="70"/>
      <c r="BNO30" s="71"/>
      <c r="BNP30" s="70"/>
      <c r="BNQ30" s="92"/>
      <c r="BNR30" s="70"/>
      <c r="BNS30" s="71"/>
      <c r="BNT30" s="70"/>
      <c r="BNU30" s="92"/>
      <c r="BNV30" s="70"/>
      <c r="BNW30" s="71"/>
      <c r="BNX30" s="70"/>
      <c r="BNY30" s="92"/>
      <c r="BNZ30" s="70"/>
      <c r="BOA30" s="71"/>
      <c r="BOB30" s="70"/>
      <c r="BOC30" s="92"/>
      <c r="BOD30" s="70"/>
      <c r="BOE30" s="71"/>
      <c r="BOF30" s="70"/>
      <c r="BOG30" s="92"/>
      <c r="BOH30" s="70"/>
      <c r="BOI30" s="71"/>
      <c r="BOJ30" s="70"/>
      <c r="BOK30" s="92"/>
      <c r="BOL30" s="70"/>
      <c r="BOM30" s="71"/>
      <c r="BON30" s="70"/>
      <c r="BOO30" s="92"/>
      <c r="BOP30" s="70"/>
      <c r="BOQ30" s="71"/>
      <c r="BOR30" s="70"/>
      <c r="BOS30" s="92"/>
      <c r="BOT30" s="70"/>
      <c r="BOU30" s="71"/>
      <c r="BOV30" s="70"/>
      <c r="BOW30" s="92"/>
      <c r="BOX30" s="70"/>
      <c r="BOY30" s="71"/>
      <c r="BOZ30" s="70"/>
      <c r="BPA30" s="92"/>
      <c r="BPB30" s="70"/>
      <c r="BPC30" s="71"/>
      <c r="BPD30" s="70"/>
      <c r="BPE30" s="92"/>
      <c r="BPF30" s="70"/>
      <c r="BPG30" s="71"/>
      <c r="BPH30" s="70"/>
      <c r="BPI30" s="92"/>
      <c r="BPJ30" s="70"/>
      <c r="BPK30" s="71"/>
      <c r="BPL30" s="70"/>
      <c r="BPM30" s="92"/>
      <c r="BPN30" s="70"/>
      <c r="BPO30" s="71"/>
      <c r="BPP30" s="70"/>
      <c r="BPQ30" s="92"/>
      <c r="BPR30" s="70"/>
      <c r="BPS30" s="71"/>
      <c r="BPT30" s="70"/>
      <c r="BPU30" s="92"/>
      <c r="BPV30" s="70"/>
      <c r="BPW30" s="71"/>
      <c r="BPX30" s="70"/>
      <c r="BPY30" s="92"/>
      <c r="BPZ30" s="70"/>
      <c r="BQA30" s="71"/>
      <c r="BQB30" s="70"/>
      <c r="BQC30" s="92"/>
      <c r="BQD30" s="70"/>
      <c r="BQE30" s="71"/>
      <c r="BQF30" s="70"/>
      <c r="BQG30" s="92"/>
      <c r="BQH30" s="70"/>
      <c r="BQI30" s="71"/>
      <c r="BQJ30" s="70"/>
      <c r="BQK30" s="92"/>
      <c r="BQL30" s="70"/>
      <c r="BQM30" s="71"/>
      <c r="BQN30" s="70"/>
      <c r="BQO30" s="92"/>
      <c r="BQP30" s="70"/>
      <c r="BQQ30" s="71"/>
      <c r="BQR30" s="70"/>
      <c r="BQS30" s="92"/>
      <c r="BQT30" s="70"/>
      <c r="BQU30" s="71"/>
      <c r="BQV30" s="70"/>
      <c r="BQW30" s="92"/>
      <c r="BQX30" s="70"/>
      <c r="BQY30" s="71"/>
      <c r="BQZ30" s="70"/>
      <c r="BRA30" s="92"/>
      <c r="BRB30" s="70"/>
      <c r="BRC30" s="71"/>
      <c r="BRD30" s="70"/>
      <c r="BRE30" s="92"/>
      <c r="BRF30" s="70"/>
      <c r="BRG30" s="71"/>
      <c r="BRH30" s="70"/>
      <c r="BRI30" s="92"/>
      <c r="BRJ30" s="70"/>
      <c r="BRK30" s="71"/>
      <c r="BRL30" s="70"/>
      <c r="BRM30" s="92"/>
      <c r="BRN30" s="70"/>
      <c r="BRO30" s="71"/>
      <c r="BRP30" s="70"/>
      <c r="BRQ30" s="92"/>
      <c r="BRR30" s="70"/>
      <c r="BRS30" s="71"/>
      <c r="BRT30" s="70"/>
      <c r="BRU30" s="92"/>
      <c r="BRV30" s="70"/>
      <c r="BRW30" s="71"/>
      <c r="BRX30" s="70"/>
      <c r="BRY30" s="92"/>
      <c r="BRZ30" s="70"/>
      <c r="BSA30" s="71"/>
      <c r="BSB30" s="70"/>
      <c r="BSC30" s="92"/>
      <c r="BSD30" s="70"/>
      <c r="BSE30" s="71"/>
      <c r="BSF30" s="70"/>
      <c r="BSG30" s="92"/>
      <c r="BSH30" s="70"/>
      <c r="BSI30" s="71"/>
      <c r="BSJ30" s="70"/>
      <c r="BSK30" s="92"/>
      <c r="BSL30" s="70"/>
      <c r="BSM30" s="71"/>
      <c r="BSN30" s="70"/>
      <c r="BSO30" s="92"/>
      <c r="BSP30" s="70"/>
      <c r="BSQ30" s="71"/>
      <c r="BSR30" s="70"/>
      <c r="BSS30" s="92"/>
      <c r="BST30" s="70"/>
      <c r="BSU30" s="71"/>
      <c r="BSV30" s="70"/>
      <c r="BSW30" s="92"/>
      <c r="BSX30" s="70"/>
      <c r="BSY30" s="71"/>
      <c r="BSZ30" s="70"/>
      <c r="BTA30" s="92"/>
      <c r="BTB30" s="70"/>
      <c r="BTC30" s="71"/>
      <c r="BTD30" s="70"/>
      <c r="BTE30" s="92"/>
      <c r="BTF30" s="70"/>
      <c r="BTG30" s="71"/>
      <c r="BTH30" s="70"/>
      <c r="BTI30" s="92"/>
      <c r="BTJ30" s="70"/>
      <c r="BTK30" s="71"/>
      <c r="BTL30" s="70"/>
      <c r="BTM30" s="92"/>
      <c r="BTN30" s="70"/>
      <c r="BTO30" s="71"/>
      <c r="BTP30" s="70"/>
      <c r="BTQ30" s="92"/>
      <c r="BTR30" s="70"/>
      <c r="BTS30" s="71"/>
      <c r="BTT30" s="70"/>
      <c r="BTU30" s="92"/>
      <c r="BTV30" s="70"/>
      <c r="BTW30" s="71"/>
      <c r="BTX30" s="70"/>
      <c r="BTY30" s="92"/>
      <c r="BTZ30" s="70"/>
      <c r="BUA30" s="71"/>
      <c r="BUB30" s="70"/>
      <c r="BUC30" s="92"/>
      <c r="BUD30" s="70"/>
      <c r="BUE30" s="71"/>
      <c r="BUF30" s="70"/>
      <c r="BUG30" s="92"/>
      <c r="BUH30" s="70"/>
      <c r="BUI30" s="71"/>
      <c r="BUJ30" s="70"/>
      <c r="BUK30" s="92"/>
      <c r="BUL30" s="70"/>
      <c r="BUM30" s="71"/>
      <c r="BUN30" s="70"/>
      <c r="BUO30" s="92"/>
      <c r="BUP30" s="70"/>
      <c r="BUQ30" s="71"/>
      <c r="BUR30" s="70"/>
      <c r="BUS30" s="92"/>
      <c r="BUT30" s="70"/>
      <c r="BUU30" s="71"/>
      <c r="BUV30" s="70"/>
      <c r="BUW30" s="92"/>
      <c r="BUX30" s="70"/>
      <c r="BUY30" s="71"/>
      <c r="BUZ30" s="70"/>
      <c r="BVA30" s="92"/>
      <c r="BVB30" s="70"/>
      <c r="BVC30" s="71"/>
      <c r="BVD30" s="70"/>
      <c r="BVE30" s="92"/>
      <c r="BVF30" s="70"/>
      <c r="BVG30" s="71"/>
      <c r="BVH30" s="70"/>
      <c r="BVI30" s="92"/>
      <c r="BVJ30" s="70"/>
      <c r="BVK30" s="71"/>
      <c r="BVL30" s="70"/>
      <c r="BVM30" s="92"/>
      <c r="BVN30" s="70"/>
      <c r="BVO30" s="71"/>
      <c r="BVP30" s="70"/>
      <c r="BVQ30" s="92"/>
      <c r="BVR30" s="70"/>
      <c r="BVS30" s="71"/>
      <c r="BVT30" s="70"/>
      <c r="BVU30" s="92"/>
      <c r="BVV30" s="70"/>
      <c r="BVW30" s="71"/>
      <c r="BVX30" s="70"/>
      <c r="BVY30" s="92"/>
      <c r="BVZ30" s="70"/>
      <c r="BWA30" s="71"/>
      <c r="BWB30" s="70"/>
      <c r="BWC30" s="92"/>
      <c r="BWD30" s="70"/>
      <c r="BWE30" s="71"/>
      <c r="BWF30" s="70"/>
      <c r="BWG30" s="92"/>
      <c r="BWH30" s="70"/>
      <c r="BWI30" s="71"/>
      <c r="BWJ30" s="70"/>
      <c r="BWK30" s="92"/>
      <c r="BWL30" s="70"/>
      <c r="BWM30" s="71"/>
      <c r="BWN30" s="70"/>
      <c r="BWO30" s="92"/>
      <c r="BWP30" s="70"/>
      <c r="BWQ30" s="71"/>
      <c r="BWR30" s="70"/>
      <c r="BWS30" s="92"/>
      <c r="BWT30" s="70"/>
      <c r="BWU30" s="71"/>
      <c r="BWV30" s="70"/>
      <c r="BWW30" s="92"/>
      <c r="BWX30" s="70"/>
      <c r="BWY30" s="71"/>
      <c r="BWZ30" s="70"/>
      <c r="BXA30" s="92"/>
      <c r="BXB30" s="70"/>
      <c r="BXC30" s="71"/>
      <c r="BXD30" s="70"/>
      <c r="BXE30" s="92"/>
      <c r="BXF30" s="70"/>
      <c r="BXG30" s="71"/>
      <c r="BXH30" s="70"/>
      <c r="BXI30" s="92"/>
      <c r="BXJ30" s="70"/>
      <c r="BXK30" s="71"/>
      <c r="BXL30" s="70"/>
      <c r="BXM30" s="92"/>
      <c r="BXN30" s="70"/>
      <c r="BXO30" s="71"/>
      <c r="BXP30" s="70"/>
      <c r="BXQ30" s="92"/>
      <c r="BXR30" s="70"/>
      <c r="BXS30" s="71"/>
      <c r="BXT30" s="70"/>
      <c r="BXU30" s="92"/>
      <c r="BXV30" s="70"/>
      <c r="BXW30" s="71"/>
      <c r="BXX30" s="70"/>
      <c r="BXY30" s="92"/>
      <c r="BXZ30" s="70"/>
      <c r="BYA30" s="71"/>
      <c r="BYB30" s="70"/>
      <c r="BYC30" s="92"/>
      <c r="BYD30" s="70"/>
      <c r="BYE30" s="71"/>
      <c r="BYF30" s="70"/>
      <c r="BYG30" s="92"/>
      <c r="BYH30" s="70"/>
      <c r="BYI30" s="71"/>
      <c r="BYJ30" s="70"/>
      <c r="BYK30" s="92"/>
      <c r="BYL30" s="70"/>
      <c r="BYM30" s="71"/>
      <c r="BYN30" s="70"/>
      <c r="BYO30" s="92"/>
      <c r="BYP30" s="70"/>
      <c r="BYQ30" s="71"/>
      <c r="BYR30" s="70"/>
      <c r="BYS30" s="92"/>
      <c r="BYT30" s="70"/>
      <c r="BYU30" s="71"/>
      <c r="BYV30" s="70"/>
      <c r="BYW30" s="92"/>
      <c r="BYX30" s="70"/>
      <c r="BYY30" s="71"/>
      <c r="BYZ30" s="70"/>
      <c r="BZA30" s="92"/>
      <c r="BZB30" s="70"/>
      <c r="BZC30" s="71"/>
      <c r="BZD30" s="70"/>
      <c r="BZE30" s="92"/>
      <c r="BZF30" s="70"/>
      <c r="BZG30" s="71"/>
      <c r="BZH30" s="70"/>
      <c r="BZI30" s="92"/>
      <c r="BZJ30" s="70"/>
      <c r="BZK30" s="71"/>
      <c r="BZL30" s="70"/>
      <c r="BZM30" s="92"/>
      <c r="BZN30" s="70"/>
      <c r="BZO30" s="71"/>
      <c r="BZP30" s="70"/>
      <c r="BZQ30" s="92"/>
      <c r="BZR30" s="70"/>
      <c r="BZS30" s="71"/>
      <c r="BZT30" s="70"/>
      <c r="BZU30" s="92"/>
      <c r="BZV30" s="70"/>
      <c r="BZW30" s="71"/>
      <c r="BZX30" s="70"/>
      <c r="BZY30" s="92"/>
      <c r="BZZ30" s="70"/>
      <c r="CAA30" s="71"/>
      <c r="CAB30" s="70"/>
      <c r="CAC30" s="92"/>
      <c r="CAD30" s="70"/>
      <c r="CAE30" s="71"/>
      <c r="CAF30" s="70"/>
      <c r="CAG30" s="92"/>
      <c r="CAH30" s="70"/>
      <c r="CAI30" s="71"/>
      <c r="CAJ30" s="70"/>
      <c r="CAK30" s="92"/>
      <c r="CAL30" s="70"/>
      <c r="CAM30" s="71"/>
      <c r="CAN30" s="70"/>
      <c r="CAO30" s="92"/>
      <c r="CAP30" s="70"/>
      <c r="CAQ30" s="71"/>
      <c r="CAR30" s="70"/>
      <c r="CAS30" s="92"/>
      <c r="CAT30" s="70"/>
      <c r="CAU30" s="71"/>
      <c r="CAV30" s="70"/>
      <c r="CAW30" s="92"/>
      <c r="CAX30" s="70"/>
      <c r="CAY30" s="71"/>
      <c r="CAZ30" s="70"/>
      <c r="CBA30" s="92"/>
      <c r="CBB30" s="70"/>
      <c r="CBC30" s="71"/>
      <c r="CBD30" s="70"/>
      <c r="CBE30" s="92"/>
      <c r="CBF30" s="70"/>
      <c r="CBG30" s="71"/>
      <c r="CBH30" s="70"/>
      <c r="CBI30" s="92"/>
      <c r="CBJ30" s="70"/>
      <c r="CBK30" s="71"/>
      <c r="CBL30" s="70"/>
      <c r="CBM30" s="92"/>
      <c r="CBN30" s="70"/>
      <c r="CBO30" s="71"/>
      <c r="CBP30" s="70"/>
      <c r="CBQ30" s="92"/>
      <c r="CBR30" s="70"/>
      <c r="CBS30" s="71"/>
      <c r="CBT30" s="70"/>
      <c r="CBU30" s="92"/>
      <c r="CBV30" s="70"/>
      <c r="CBW30" s="71"/>
      <c r="CBX30" s="70"/>
      <c r="CBY30" s="92"/>
      <c r="CBZ30" s="70"/>
      <c r="CCA30" s="71"/>
      <c r="CCB30" s="70"/>
      <c r="CCC30" s="92"/>
      <c r="CCD30" s="70"/>
      <c r="CCE30" s="71"/>
      <c r="CCF30" s="70"/>
      <c r="CCG30" s="92"/>
      <c r="CCH30" s="70"/>
      <c r="CCI30" s="71"/>
      <c r="CCJ30" s="70"/>
      <c r="CCK30" s="92"/>
      <c r="CCL30" s="70"/>
      <c r="CCM30" s="71"/>
      <c r="CCN30" s="70"/>
      <c r="CCO30" s="92"/>
      <c r="CCP30" s="70"/>
      <c r="CCQ30" s="71"/>
      <c r="CCR30" s="70"/>
      <c r="CCS30" s="92"/>
      <c r="CCT30" s="70"/>
      <c r="CCU30" s="71"/>
      <c r="CCV30" s="70"/>
      <c r="CCW30" s="92"/>
      <c r="CCX30" s="70"/>
      <c r="CCY30" s="71"/>
      <c r="CCZ30" s="70"/>
      <c r="CDA30" s="92"/>
      <c r="CDB30" s="70"/>
      <c r="CDC30" s="71"/>
      <c r="CDD30" s="70"/>
      <c r="CDE30" s="92"/>
      <c r="CDF30" s="70"/>
      <c r="CDG30" s="71"/>
      <c r="CDH30" s="70"/>
      <c r="CDI30" s="92"/>
      <c r="CDJ30" s="70"/>
      <c r="CDK30" s="71"/>
      <c r="CDL30" s="70"/>
      <c r="CDM30" s="92"/>
      <c r="CDN30" s="70"/>
      <c r="CDO30" s="71"/>
      <c r="CDP30" s="70"/>
      <c r="CDQ30" s="92"/>
      <c r="CDR30" s="70"/>
      <c r="CDS30" s="71"/>
      <c r="CDT30" s="70"/>
      <c r="CDU30" s="92"/>
      <c r="CDV30" s="70"/>
      <c r="CDW30" s="71"/>
      <c r="CDX30" s="70"/>
      <c r="CDY30" s="92"/>
      <c r="CDZ30" s="70"/>
      <c r="CEA30" s="71"/>
      <c r="CEB30" s="70"/>
      <c r="CEC30" s="92"/>
      <c r="CED30" s="70"/>
      <c r="CEE30" s="71"/>
      <c r="CEF30" s="70"/>
      <c r="CEG30" s="92"/>
      <c r="CEH30" s="70"/>
      <c r="CEI30" s="71"/>
      <c r="CEJ30" s="70"/>
      <c r="CEK30" s="92"/>
      <c r="CEL30" s="70"/>
      <c r="CEM30" s="71"/>
      <c r="CEN30" s="70"/>
      <c r="CEO30" s="92"/>
      <c r="CEP30" s="70"/>
      <c r="CEQ30" s="71"/>
      <c r="CER30" s="70"/>
      <c r="CES30" s="92"/>
      <c r="CET30" s="70"/>
      <c r="CEU30" s="71"/>
      <c r="CEV30" s="70"/>
      <c r="CEW30" s="92"/>
      <c r="CEX30" s="70"/>
      <c r="CEY30" s="71"/>
      <c r="CEZ30" s="70"/>
      <c r="CFA30" s="92"/>
      <c r="CFB30" s="70"/>
      <c r="CFC30" s="71"/>
      <c r="CFD30" s="70"/>
      <c r="CFE30" s="92"/>
      <c r="CFF30" s="70"/>
      <c r="CFG30" s="71"/>
      <c r="CFH30" s="70"/>
      <c r="CFI30" s="92"/>
      <c r="CFJ30" s="70"/>
      <c r="CFK30" s="71"/>
      <c r="CFL30" s="70"/>
      <c r="CFM30" s="92"/>
      <c r="CFN30" s="70"/>
      <c r="CFO30" s="71"/>
      <c r="CFP30" s="70"/>
      <c r="CFQ30" s="92"/>
      <c r="CFR30" s="70"/>
      <c r="CFS30" s="71"/>
      <c r="CFT30" s="70"/>
      <c r="CFU30" s="92"/>
      <c r="CFV30" s="70"/>
      <c r="CFW30" s="71"/>
      <c r="CFX30" s="70"/>
      <c r="CFY30" s="92"/>
      <c r="CFZ30" s="70"/>
      <c r="CGA30" s="71"/>
      <c r="CGB30" s="70"/>
      <c r="CGC30" s="92"/>
      <c r="CGD30" s="70"/>
      <c r="CGE30" s="71"/>
      <c r="CGF30" s="70"/>
      <c r="CGG30" s="92"/>
      <c r="CGH30" s="70"/>
      <c r="CGI30" s="71"/>
      <c r="CGJ30" s="70"/>
      <c r="CGK30" s="92"/>
      <c r="CGL30" s="70"/>
      <c r="CGM30" s="71"/>
      <c r="CGN30" s="70"/>
      <c r="CGO30" s="92"/>
      <c r="CGP30" s="70"/>
      <c r="CGQ30" s="71"/>
      <c r="CGR30" s="70"/>
      <c r="CGS30" s="92"/>
      <c r="CGT30" s="70"/>
      <c r="CGU30" s="71"/>
      <c r="CGV30" s="70"/>
      <c r="CGW30" s="92"/>
      <c r="CGX30" s="70"/>
      <c r="CGY30" s="71"/>
      <c r="CGZ30" s="70"/>
      <c r="CHA30" s="92"/>
      <c r="CHB30" s="70"/>
      <c r="CHC30" s="71"/>
      <c r="CHD30" s="70"/>
      <c r="CHE30" s="92"/>
      <c r="CHF30" s="70"/>
      <c r="CHG30" s="71"/>
      <c r="CHH30" s="70"/>
      <c r="CHI30" s="92"/>
      <c r="CHJ30" s="70"/>
      <c r="CHK30" s="71"/>
      <c r="CHL30" s="70"/>
      <c r="CHM30" s="92"/>
      <c r="CHN30" s="70"/>
      <c r="CHO30" s="71"/>
      <c r="CHP30" s="70"/>
      <c r="CHQ30" s="92"/>
      <c r="CHR30" s="70"/>
      <c r="CHS30" s="71"/>
      <c r="CHT30" s="70"/>
      <c r="CHU30" s="92"/>
      <c r="CHV30" s="70"/>
      <c r="CHW30" s="71"/>
      <c r="CHX30" s="70"/>
      <c r="CHY30" s="92"/>
      <c r="CHZ30" s="70"/>
      <c r="CIA30" s="71"/>
      <c r="CIB30" s="70"/>
      <c r="CIC30" s="92"/>
      <c r="CID30" s="70"/>
      <c r="CIE30" s="71"/>
      <c r="CIF30" s="70"/>
      <c r="CIG30" s="92"/>
      <c r="CIH30" s="70"/>
      <c r="CII30" s="71"/>
      <c r="CIJ30" s="70"/>
      <c r="CIK30" s="92"/>
      <c r="CIL30" s="70"/>
      <c r="CIM30" s="71"/>
      <c r="CIN30" s="70"/>
      <c r="CIO30" s="92"/>
      <c r="CIP30" s="70"/>
      <c r="CIQ30" s="71"/>
      <c r="CIR30" s="70"/>
      <c r="CIS30" s="92"/>
      <c r="CIT30" s="70"/>
      <c r="CIU30" s="71"/>
      <c r="CIV30" s="70"/>
      <c r="CIW30" s="92"/>
      <c r="CIX30" s="70"/>
      <c r="CIY30" s="71"/>
      <c r="CIZ30" s="70"/>
      <c r="CJA30" s="92"/>
      <c r="CJB30" s="70"/>
      <c r="CJC30" s="71"/>
      <c r="CJD30" s="70"/>
      <c r="CJE30" s="92"/>
      <c r="CJF30" s="70"/>
      <c r="CJG30" s="71"/>
      <c r="CJH30" s="70"/>
      <c r="CJI30" s="92"/>
      <c r="CJJ30" s="70"/>
      <c r="CJK30" s="71"/>
      <c r="CJL30" s="70"/>
      <c r="CJM30" s="92"/>
      <c r="CJN30" s="70"/>
      <c r="CJO30" s="71"/>
      <c r="CJP30" s="70"/>
      <c r="CJQ30" s="92"/>
      <c r="CJR30" s="70"/>
      <c r="CJS30" s="71"/>
      <c r="CJT30" s="70"/>
      <c r="CJU30" s="92"/>
      <c r="CJV30" s="70"/>
      <c r="CJW30" s="71"/>
      <c r="CJX30" s="70"/>
      <c r="CJY30" s="92"/>
      <c r="CJZ30" s="70"/>
      <c r="CKA30" s="71"/>
      <c r="CKB30" s="70"/>
      <c r="CKC30" s="92"/>
      <c r="CKD30" s="70"/>
      <c r="CKE30" s="71"/>
      <c r="CKF30" s="70"/>
      <c r="CKG30" s="92"/>
      <c r="CKH30" s="70"/>
      <c r="CKI30" s="71"/>
      <c r="CKJ30" s="70"/>
      <c r="CKK30" s="92"/>
      <c r="CKL30" s="70"/>
      <c r="CKM30" s="71"/>
      <c r="CKN30" s="70"/>
      <c r="CKO30" s="92"/>
      <c r="CKP30" s="70"/>
      <c r="CKQ30" s="71"/>
      <c r="CKR30" s="70"/>
      <c r="CKS30" s="92"/>
      <c r="CKT30" s="70"/>
      <c r="CKU30" s="71"/>
      <c r="CKV30" s="70"/>
      <c r="CKW30" s="92"/>
      <c r="CKX30" s="70"/>
      <c r="CKY30" s="71"/>
      <c r="CKZ30" s="70"/>
      <c r="CLA30" s="92"/>
      <c r="CLB30" s="70"/>
      <c r="CLC30" s="71"/>
      <c r="CLD30" s="70"/>
      <c r="CLE30" s="92"/>
      <c r="CLF30" s="70"/>
      <c r="CLG30" s="71"/>
      <c r="CLH30" s="70"/>
      <c r="CLI30" s="92"/>
      <c r="CLJ30" s="70"/>
      <c r="CLK30" s="71"/>
      <c r="CLL30" s="70"/>
      <c r="CLM30" s="92"/>
      <c r="CLN30" s="70"/>
      <c r="CLO30" s="71"/>
      <c r="CLP30" s="70"/>
      <c r="CLQ30" s="92"/>
      <c r="CLR30" s="70"/>
      <c r="CLS30" s="71"/>
      <c r="CLT30" s="70"/>
      <c r="CLU30" s="92"/>
      <c r="CLV30" s="70"/>
      <c r="CLW30" s="71"/>
      <c r="CLX30" s="70"/>
      <c r="CLY30" s="92"/>
      <c r="CLZ30" s="70"/>
      <c r="CMA30" s="71"/>
      <c r="CMB30" s="70"/>
      <c r="CMC30" s="92"/>
      <c r="CMD30" s="70"/>
      <c r="CME30" s="71"/>
      <c r="CMF30" s="70"/>
      <c r="CMG30" s="92"/>
      <c r="CMH30" s="70"/>
      <c r="CMI30" s="71"/>
      <c r="CMJ30" s="70"/>
      <c r="CMK30" s="92"/>
      <c r="CML30" s="70"/>
      <c r="CMM30" s="71"/>
      <c r="CMN30" s="70"/>
      <c r="CMO30" s="92"/>
      <c r="CMP30" s="70"/>
      <c r="CMQ30" s="71"/>
      <c r="CMR30" s="70"/>
      <c r="CMS30" s="92"/>
      <c r="CMT30" s="70"/>
      <c r="CMU30" s="71"/>
      <c r="CMV30" s="70"/>
      <c r="CMW30" s="92"/>
      <c r="CMX30" s="70"/>
      <c r="CMY30" s="71"/>
      <c r="CMZ30" s="70"/>
      <c r="CNA30" s="92"/>
      <c r="CNB30" s="70"/>
      <c r="CNC30" s="71"/>
      <c r="CND30" s="70"/>
      <c r="CNE30" s="92"/>
      <c r="CNF30" s="70"/>
      <c r="CNG30" s="71"/>
      <c r="CNH30" s="70"/>
      <c r="CNI30" s="92"/>
      <c r="CNJ30" s="70"/>
      <c r="CNK30" s="71"/>
      <c r="CNL30" s="70"/>
      <c r="CNM30" s="92"/>
      <c r="CNN30" s="70"/>
      <c r="CNO30" s="71"/>
      <c r="CNP30" s="70"/>
      <c r="CNQ30" s="92"/>
      <c r="CNR30" s="70"/>
      <c r="CNS30" s="71"/>
      <c r="CNT30" s="70"/>
      <c r="CNU30" s="92"/>
      <c r="CNV30" s="70"/>
      <c r="CNW30" s="71"/>
      <c r="CNX30" s="70"/>
      <c r="CNY30" s="92"/>
      <c r="CNZ30" s="70"/>
      <c r="COA30" s="71"/>
      <c r="COB30" s="70"/>
      <c r="COC30" s="92"/>
      <c r="COD30" s="70"/>
      <c r="COE30" s="71"/>
      <c r="COF30" s="70"/>
      <c r="COG30" s="92"/>
      <c r="COH30" s="70"/>
      <c r="COI30" s="71"/>
      <c r="COJ30" s="70"/>
      <c r="COK30" s="92"/>
      <c r="COL30" s="70"/>
      <c r="COM30" s="71"/>
      <c r="CON30" s="70"/>
      <c r="COO30" s="92"/>
      <c r="COP30" s="70"/>
      <c r="COQ30" s="71"/>
      <c r="COR30" s="70"/>
      <c r="COS30" s="92"/>
      <c r="COT30" s="70"/>
      <c r="COU30" s="71"/>
      <c r="COV30" s="70"/>
      <c r="COW30" s="92"/>
      <c r="COX30" s="70"/>
      <c r="COY30" s="71"/>
      <c r="COZ30" s="70"/>
      <c r="CPA30" s="92"/>
      <c r="CPB30" s="70"/>
      <c r="CPC30" s="71"/>
      <c r="CPD30" s="70"/>
      <c r="CPE30" s="92"/>
      <c r="CPF30" s="70"/>
      <c r="CPG30" s="71"/>
      <c r="CPH30" s="70"/>
      <c r="CPI30" s="92"/>
      <c r="CPJ30" s="70"/>
      <c r="CPK30" s="71"/>
      <c r="CPL30" s="70"/>
      <c r="CPM30" s="92"/>
      <c r="CPN30" s="70"/>
      <c r="CPO30" s="71"/>
      <c r="CPP30" s="70"/>
      <c r="CPQ30" s="92"/>
      <c r="CPR30" s="70"/>
      <c r="CPS30" s="71"/>
      <c r="CPT30" s="70"/>
      <c r="CPU30" s="92"/>
      <c r="CPV30" s="70"/>
      <c r="CPW30" s="71"/>
      <c r="CPX30" s="70"/>
      <c r="CPY30" s="92"/>
      <c r="CPZ30" s="70"/>
      <c r="CQA30" s="71"/>
      <c r="CQB30" s="70"/>
      <c r="CQC30" s="92"/>
      <c r="CQD30" s="70"/>
      <c r="CQE30" s="71"/>
      <c r="CQF30" s="70"/>
      <c r="CQG30" s="92"/>
      <c r="CQH30" s="70"/>
      <c r="CQI30" s="71"/>
      <c r="CQJ30" s="70"/>
      <c r="CQK30" s="92"/>
      <c r="CQL30" s="70"/>
      <c r="CQM30" s="71"/>
      <c r="CQN30" s="70"/>
      <c r="CQO30" s="92"/>
      <c r="CQP30" s="70"/>
      <c r="CQQ30" s="71"/>
      <c r="CQR30" s="70"/>
      <c r="CQS30" s="92"/>
      <c r="CQT30" s="70"/>
      <c r="CQU30" s="71"/>
      <c r="CQV30" s="70"/>
      <c r="CQW30" s="92"/>
      <c r="CQX30" s="70"/>
      <c r="CQY30" s="71"/>
      <c r="CQZ30" s="70"/>
      <c r="CRA30" s="92"/>
      <c r="CRB30" s="70"/>
      <c r="CRC30" s="71"/>
      <c r="CRD30" s="70"/>
      <c r="CRE30" s="92"/>
      <c r="CRF30" s="70"/>
      <c r="CRG30" s="71"/>
      <c r="CRH30" s="70"/>
      <c r="CRI30" s="92"/>
      <c r="CRJ30" s="70"/>
      <c r="CRK30" s="71"/>
      <c r="CRL30" s="70"/>
      <c r="CRM30" s="92"/>
      <c r="CRN30" s="70"/>
      <c r="CRO30" s="71"/>
      <c r="CRP30" s="70"/>
      <c r="CRQ30" s="92"/>
      <c r="CRR30" s="70"/>
      <c r="CRS30" s="71"/>
      <c r="CRT30" s="70"/>
      <c r="CRU30" s="92"/>
      <c r="CRV30" s="70"/>
      <c r="CRW30" s="71"/>
      <c r="CRX30" s="70"/>
      <c r="CRY30" s="92"/>
      <c r="CRZ30" s="70"/>
      <c r="CSA30" s="71"/>
      <c r="CSB30" s="70"/>
      <c r="CSC30" s="92"/>
      <c r="CSD30" s="70"/>
      <c r="CSE30" s="71"/>
      <c r="CSF30" s="70"/>
      <c r="CSG30" s="92"/>
      <c r="CSH30" s="70"/>
      <c r="CSI30" s="71"/>
      <c r="CSJ30" s="70"/>
      <c r="CSK30" s="92"/>
      <c r="CSL30" s="70"/>
      <c r="CSM30" s="71"/>
      <c r="CSN30" s="70"/>
      <c r="CSO30" s="92"/>
      <c r="CSP30" s="70"/>
      <c r="CSQ30" s="71"/>
      <c r="CSR30" s="70"/>
      <c r="CSS30" s="92"/>
      <c r="CST30" s="70"/>
      <c r="CSU30" s="71"/>
      <c r="CSV30" s="70"/>
      <c r="CSW30" s="92"/>
      <c r="CSX30" s="70"/>
      <c r="CSY30" s="71"/>
      <c r="CSZ30" s="70"/>
      <c r="CTA30" s="92"/>
      <c r="CTB30" s="70"/>
      <c r="CTC30" s="71"/>
      <c r="CTD30" s="70"/>
      <c r="CTE30" s="92"/>
      <c r="CTF30" s="70"/>
      <c r="CTG30" s="71"/>
      <c r="CTH30" s="70"/>
      <c r="CTI30" s="92"/>
      <c r="CTJ30" s="70"/>
      <c r="CTK30" s="71"/>
      <c r="CTL30" s="70"/>
      <c r="CTM30" s="92"/>
      <c r="CTN30" s="70"/>
      <c r="CTO30" s="71"/>
      <c r="CTP30" s="70"/>
      <c r="CTQ30" s="92"/>
      <c r="CTR30" s="70"/>
      <c r="CTS30" s="71"/>
      <c r="CTT30" s="70"/>
      <c r="CTU30" s="92"/>
      <c r="CTV30" s="70"/>
      <c r="CTW30" s="71"/>
      <c r="CTX30" s="70"/>
      <c r="CTY30" s="92"/>
      <c r="CTZ30" s="70"/>
      <c r="CUA30" s="71"/>
      <c r="CUB30" s="70"/>
      <c r="CUC30" s="92"/>
      <c r="CUD30" s="70"/>
      <c r="CUE30" s="71"/>
      <c r="CUF30" s="70"/>
      <c r="CUG30" s="92"/>
      <c r="CUH30" s="70"/>
      <c r="CUI30" s="71"/>
      <c r="CUJ30" s="70"/>
      <c r="CUK30" s="92"/>
      <c r="CUL30" s="70"/>
      <c r="CUM30" s="71"/>
      <c r="CUN30" s="70"/>
      <c r="CUO30" s="92"/>
      <c r="CUP30" s="70"/>
      <c r="CUQ30" s="71"/>
      <c r="CUR30" s="70"/>
      <c r="CUS30" s="92"/>
      <c r="CUT30" s="70"/>
      <c r="CUU30" s="71"/>
      <c r="CUV30" s="70"/>
      <c r="CUW30" s="92"/>
      <c r="CUX30" s="70"/>
      <c r="CUY30" s="71"/>
      <c r="CUZ30" s="70"/>
      <c r="CVA30" s="92"/>
      <c r="CVB30" s="70"/>
      <c r="CVC30" s="71"/>
      <c r="CVD30" s="70"/>
      <c r="CVE30" s="92"/>
      <c r="CVF30" s="70"/>
      <c r="CVG30" s="71"/>
      <c r="CVH30" s="70"/>
      <c r="CVI30" s="92"/>
      <c r="CVJ30" s="70"/>
      <c r="CVK30" s="71"/>
      <c r="CVL30" s="70"/>
      <c r="CVM30" s="92"/>
      <c r="CVN30" s="70"/>
      <c r="CVO30" s="71"/>
      <c r="CVP30" s="70"/>
      <c r="CVQ30" s="92"/>
      <c r="CVR30" s="70"/>
      <c r="CVS30" s="71"/>
      <c r="CVT30" s="70"/>
      <c r="CVU30" s="92"/>
      <c r="CVV30" s="70"/>
      <c r="CVW30" s="71"/>
      <c r="CVX30" s="70"/>
      <c r="CVY30" s="92"/>
      <c r="CVZ30" s="70"/>
      <c r="CWA30" s="71"/>
      <c r="CWB30" s="70"/>
      <c r="CWC30" s="92"/>
      <c r="CWD30" s="70"/>
      <c r="CWE30" s="71"/>
      <c r="CWF30" s="70"/>
      <c r="CWG30" s="92"/>
      <c r="CWH30" s="70"/>
      <c r="CWI30" s="71"/>
      <c r="CWJ30" s="70"/>
      <c r="CWK30" s="92"/>
      <c r="CWL30" s="70"/>
      <c r="CWM30" s="71"/>
      <c r="CWN30" s="70"/>
      <c r="CWO30" s="92"/>
      <c r="CWP30" s="70"/>
      <c r="CWQ30" s="71"/>
      <c r="CWR30" s="70"/>
      <c r="CWS30" s="92"/>
      <c r="CWT30" s="70"/>
      <c r="CWU30" s="71"/>
      <c r="CWV30" s="70"/>
      <c r="CWW30" s="92"/>
      <c r="CWX30" s="70"/>
      <c r="CWY30" s="71"/>
      <c r="CWZ30" s="70"/>
      <c r="CXA30" s="92"/>
      <c r="CXB30" s="70"/>
      <c r="CXC30" s="71"/>
      <c r="CXD30" s="70"/>
      <c r="CXE30" s="92"/>
      <c r="CXF30" s="70"/>
      <c r="CXG30" s="71"/>
      <c r="CXH30" s="70"/>
      <c r="CXI30" s="92"/>
      <c r="CXJ30" s="70"/>
      <c r="CXK30" s="71"/>
      <c r="CXL30" s="70"/>
      <c r="CXM30" s="92"/>
      <c r="CXN30" s="70"/>
      <c r="CXO30" s="71"/>
      <c r="CXP30" s="70"/>
      <c r="CXQ30" s="92"/>
      <c r="CXR30" s="70"/>
      <c r="CXS30" s="71"/>
      <c r="CXT30" s="70"/>
      <c r="CXU30" s="92"/>
      <c r="CXV30" s="70"/>
      <c r="CXW30" s="71"/>
      <c r="CXX30" s="70"/>
      <c r="CXY30" s="92"/>
      <c r="CXZ30" s="70"/>
      <c r="CYA30" s="71"/>
      <c r="CYB30" s="70"/>
      <c r="CYC30" s="92"/>
      <c r="CYD30" s="70"/>
      <c r="CYE30" s="71"/>
      <c r="CYF30" s="70"/>
      <c r="CYG30" s="92"/>
      <c r="CYH30" s="70"/>
      <c r="CYI30" s="71"/>
      <c r="CYJ30" s="70"/>
      <c r="CYK30" s="92"/>
      <c r="CYL30" s="70"/>
      <c r="CYM30" s="71"/>
      <c r="CYN30" s="70"/>
      <c r="CYO30" s="92"/>
      <c r="CYP30" s="70"/>
      <c r="CYQ30" s="71"/>
      <c r="CYR30" s="70"/>
      <c r="CYS30" s="92"/>
      <c r="CYT30" s="70"/>
      <c r="CYU30" s="71"/>
      <c r="CYV30" s="70"/>
      <c r="CYW30" s="92"/>
      <c r="CYX30" s="70"/>
      <c r="CYY30" s="71"/>
      <c r="CYZ30" s="70"/>
      <c r="CZA30" s="92"/>
      <c r="CZB30" s="70"/>
      <c r="CZC30" s="71"/>
      <c r="CZD30" s="70"/>
      <c r="CZE30" s="92"/>
      <c r="CZF30" s="70"/>
      <c r="CZG30" s="71"/>
      <c r="CZH30" s="70"/>
      <c r="CZI30" s="92"/>
      <c r="CZJ30" s="70"/>
      <c r="CZK30" s="71"/>
      <c r="CZL30" s="70"/>
      <c r="CZM30" s="92"/>
      <c r="CZN30" s="70"/>
      <c r="CZO30" s="71"/>
      <c r="CZP30" s="70"/>
      <c r="CZQ30" s="92"/>
      <c r="CZR30" s="70"/>
      <c r="CZS30" s="71"/>
      <c r="CZT30" s="70"/>
      <c r="CZU30" s="92"/>
      <c r="CZV30" s="70"/>
      <c r="CZW30" s="71"/>
      <c r="CZX30" s="70"/>
      <c r="CZY30" s="92"/>
      <c r="CZZ30" s="70"/>
      <c r="DAA30" s="71"/>
      <c r="DAB30" s="70"/>
      <c r="DAC30" s="92"/>
      <c r="DAD30" s="70"/>
      <c r="DAE30" s="71"/>
      <c r="DAF30" s="70"/>
      <c r="DAG30" s="92"/>
      <c r="DAH30" s="70"/>
      <c r="DAI30" s="71"/>
      <c r="DAJ30" s="70"/>
      <c r="DAK30" s="92"/>
      <c r="DAL30" s="70"/>
      <c r="DAM30" s="71"/>
      <c r="DAN30" s="70"/>
      <c r="DAO30" s="92"/>
      <c r="DAP30" s="70"/>
      <c r="DAQ30" s="71"/>
      <c r="DAR30" s="70"/>
      <c r="DAS30" s="92"/>
      <c r="DAT30" s="70"/>
      <c r="DAU30" s="71"/>
      <c r="DAV30" s="70"/>
      <c r="DAW30" s="92"/>
      <c r="DAX30" s="70"/>
      <c r="DAY30" s="71"/>
      <c r="DAZ30" s="70"/>
      <c r="DBA30" s="92"/>
      <c r="DBB30" s="70"/>
      <c r="DBC30" s="71"/>
      <c r="DBD30" s="70"/>
      <c r="DBE30" s="92"/>
      <c r="DBF30" s="70"/>
      <c r="DBG30" s="71"/>
      <c r="DBH30" s="70"/>
      <c r="DBI30" s="92"/>
      <c r="DBJ30" s="70"/>
      <c r="DBK30" s="71"/>
      <c r="DBL30" s="70"/>
      <c r="DBM30" s="92"/>
      <c r="DBN30" s="70"/>
      <c r="DBO30" s="71"/>
      <c r="DBP30" s="70"/>
      <c r="DBQ30" s="92"/>
      <c r="DBR30" s="70"/>
      <c r="DBS30" s="71"/>
      <c r="DBT30" s="70"/>
      <c r="DBU30" s="92"/>
      <c r="DBV30" s="70"/>
      <c r="DBW30" s="71"/>
      <c r="DBX30" s="70"/>
      <c r="DBY30" s="92"/>
      <c r="DBZ30" s="70"/>
      <c r="DCA30" s="71"/>
      <c r="DCB30" s="70"/>
      <c r="DCC30" s="92"/>
      <c r="DCD30" s="70"/>
      <c r="DCE30" s="71"/>
      <c r="DCF30" s="70"/>
      <c r="DCG30" s="92"/>
      <c r="DCH30" s="70"/>
      <c r="DCI30" s="71"/>
      <c r="DCJ30" s="70"/>
      <c r="DCK30" s="92"/>
      <c r="DCL30" s="70"/>
      <c r="DCM30" s="71"/>
      <c r="DCN30" s="70"/>
      <c r="DCO30" s="92"/>
      <c r="DCP30" s="70"/>
      <c r="DCQ30" s="71"/>
      <c r="DCR30" s="70"/>
      <c r="DCS30" s="92"/>
      <c r="DCT30" s="70"/>
      <c r="DCU30" s="71"/>
      <c r="DCV30" s="70"/>
      <c r="DCW30" s="92"/>
      <c r="DCX30" s="70"/>
      <c r="DCY30" s="71"/>
      <c r="DCZ30" s="70"/>
      <c r="DDA30" s="92"/>
      <c r="DDB30" s="70"/>
      <c r="DDC30" s="71"/>
      <c r="DDD30" s="70"/>
      <c r="DDE30" s="92"/>
      <c r="DDF30" s="70"/>
      <c r="DDG30" s="71"/>
      <c r="DDH30" s="70"/>
      <c r="DDI30" s="92"/>
      <c r="DDJ30" s="70"/>
      <c r="DDK30" s="71"/>
      <c r="DDL30" s="70"/>
      <c r="DDM30" s="92"/>
      <c r="DDN30" s="70"/>
      <c r="DDO30" s="71"/>
      <c r="DDP30" s="70"/>
      <c r="DDQ30" s="92"/>
      <c r="DDR30" s="70"/>
      <c r="DDS30" s="71"/>
      <c r="DDT30" s="70"/>
      <c r="DDU30" s="92"/>
      <c r="DDV30" s="70"/>
      <c r="DDW30" s="71"/>
      <c r="DDX30" s="70"/>
      <c r="DDY30" s="92"/>
      <c r="DDZ30" s="70"/>
      <c r="DEA30" s="71"/>
      <c r="DEB30" s="70"/>
      <c r="DEC30" s="92"/>
      <c r="DED30" s="70"/>
      <c r="DEE30" s="71"/>
      <c r="DEF30" s="70"/>
      <c r="DEG30" s="92"/>
      <c r="DEH30" s="70"/>
      <c r="DEI30" s="71"/>
      <c r="DEJ30" s="70"/>
      <c r="DEK30" s="92"/>
      <c r="DEL30" s="70"/>
      <c r="DEM30" s="71"/>
      <c r="DEN30" s="70"/>
      <c r="DEO30" s="92"/>
      <c r="DEP30" s="70"/>
      <c r="DEQ30" s="71"/>
      <c r="DER30" s="70"/>
      <c r="DES30" s="92"/>
      <c r="DET30" s="70"/>
      <c r="DEU30" s="71"/>
      <c r="DEV30" s="70"/>
      <c r="DEW30" s="92"/>
      <c r="DEX30" s="70"/>
      <c r="DEY30" s="71"/>
      <c r="DEZ30" s="70"/>
      <c r="DFA30" s="92"/>
      <c r="DFB30" s="70"/>
      <c r="DFC30" s="71"/>
      <c r="DFD30" s="70"/>
      <c r="DFE30" s="92"/>
      <c r="DFF30" s="70"/>
      <c r="DFG30" s="71"/>
      <c r="DFH30" s="70"/>
      <c r="DFI30" s="92"/>
      <c r="DFJ30" s="70"/>
      <c r="DFK30" s="71"/>
      <c r="DFL30" s="70"/>
      <c r="DFM30" s="92"/>
      <c r="DFN30" s="70"/>
      <c r="DFO30" s="71"/>
      <c r="DFP30" s="70"/>
      <c r="DFQ30" s="92"/>
      <c r="DFR30" s="70"/>
      <c r="DFS30" s="71"/>
      <c r="DFT30" s="70"/>
      <c r="DFU30" s="92"/>
      <c r="DFV30" s="70"/>
      <c r="DFW30" s="71"/>
      <c r="DFX30" s="70"/>
      <c r="DFY30" s="92"/>
      <c r="DFZ30" s="70"/>
      <c r="DGA30" s="71"/>
      <c r="DGB30" s="70"/>
      <c r="DGC30" s="92"/>
      <c r="DGD30" s="70"/>
      <c r="DGE30" s="71"/>
      <c r="DGF30" s="70"/>
      <c r="DGG30" s="92"/>
      <c r="DGH30" s="70"/>
      <c r="DGI30" s="71"/>
      <c r="DGJ30" s="70"/>
      <c r="DGK30" s="92"/>
      <c r="DGL30" s="70"/>
      <c r="DGM30" s="71"/>
      <c r="DGN30" s="70"/>
      <c r="DGO30" s="92"/>
      <c r="DGP30" s="70"/>
      <c r="DGQ30" s="71"/>
      <c r="DGR30" s="70"/>
      <c r="DGS30" s="92"/>
      <c r="DGT30" s="70"/>
      <c r="DGU30" s="71"/>
      <c r="DGV30" s="70"/>
      <c r="DGW30" s="92"/>
      <c r="DGX30" s="70"/>
      <c r="DGY30" s="71"/>
      <c r="DGZ30" s="70"/>
      <c r="DHA30" s="92"/>
      <c r="DHB30" s="70"/>
      <c r="DHC30" s="71"/>
      <c r="DHD30" s="70"/>
      <c r="DHE30" s="92"/>
      <c r="DHF30" s="70"/>
      <c r="DHG30" s="71"/>
      <c r="DHH30" s="70"/>
      <c r="DHI30" s="92"/>
      <c r="DHJ30" s="70"/>
      <c r="DHK30" s="71"/>
      <c r="DHL30" s="70"/>
      <c r="DHM30" s="92"/>
      <c r="DHN30" s="70"/>
      <c r="DHO30" s="71"/>
      <c r="DHP30" s="70"/>
      <c r="DHQ30" s="92"/>
      <c r="DHR30" s="70"/>
      <c r="DHS30" s="71"/>
      <c r="DHT30" s="70"/>
      <c r="DHU30" s="92"/>
      <c r="DHV30" s="70"/>
      <c r="DHW30" s="71"/>
      <c r="DHX30" s="70"/>
      <c r="DHY30" s="92"/>
      <c r="DHZ30" s="70"/>
      <c r="DIA30" s="71"/>
      <c r="DIB30" s="70"/>
      <c r="DIC30" s="92"/>
      <c r="DID30" s="70"/>
      <c r="DIE30" s="71"/>
      <c r="DIF30" s="70"/>
      <c r="DIG30" s="92"/>
      <c r="DIH30" s="70"/>
      <c r="DII30" s="71"/>
      <c r="DIJ30" s="70"/>
      <c r="DIK30" s="92"/>
      <c r="DIL30" s="70"/>
      <c r="DIM30" s="71"/>
      <c r="DIN30" s="70"/>
      <c r="DIO30" s="92"/>
      <c r="DIP30" s="70"/>
      <c r="DIQ30" s="71"/>
      <c r="DIR30" s="70"/>
      <c r="DIS30" s="92"/>
      <c r="DIT30" s="70"/>
      <c r="DIU30" s="71"/>
      <c r="DIV30" s="70"/>
      <c r="DIW30" s="92"/>
      <c r="DIX30" s="70"/>
      <c r="DIY30" s="71"/>
      <c r="DIZ30" s="70"/>
      <c r="DJA30" s="92"/>
      <c r="DJB30" s="70"/>
      <c r="DJC30" s="71"/>
      <c r="DJD30" s="70"/>
      <c r="DJE30" s="92"/>
      <c r="DJF30" s="70"/>
      <c r="DJG30" s="71"/>
      <c r="DJH30" s="70"/>
      <c r="DJI30" s="92"/>
      <c r="DJJ30" s="70"/>
      <c r="DJK30" s="71"/>
      <c r="DJL30" s="70"/>
      <c r="DJM30" s="92"/>
      <c r="DJN30" s="70"/>
      <c r="DJO30" s="71"/>
      <c r="DJP30" s="70"/>
      <c r="DJQ30" s="92"/>
      <c r="DJR30" s="70"/>
      <c r="DJS30" s="71"/>
      <c r="DJT30" s="70"/>
      <c r="DJU30" s="92"/>
      <c r="DJV30" s="70"/>
      <c r="DJW30" s="71"/>
      <c r="DJX30" s="70"/>
      <c r="DJY30" s="92"/>
      <c r="DJZ30" s="70"/>
      <c r="DKA30" s="71"/>
      <c r="DKB30" s="70"/>
      <c r="DKC30" s="92"/>
      <c r="DKD30" s="70"/>
      <c r="DKE30" s="71"/>
      <c r="DKF30" s="70"/>
      <c r="DKG30" s="92"/>
      <c r="DKH30" s="70"/>
      <c r="DKI30" s="71"/>
      <c r="DKJ30" s="70"/>
      <c r="DKK30" s="92"/>
      <c r="DKL30" s="70"/>
      <c r="DKM30" s="71"/>
      <c r="DKN30" s="70"/>
      <c r="DKO30" s="92"/>
      <c r="DKP30" s="70"/>
      <c r="DKQ30" s="71"/>
      <c r="DKR30" s="70"/>
      <c r="DKS30" s="92"/>
      <c r="DKT30" s="70"/>
      <c r="DKU30" s="71"/>
      <c r="DKV30" s="70"/>
      <c r="DKW30" s="92"/>
      <c r="DKX30" s="70"/>
      <c r="DKY30" s="71"/>
      <c r="DKZ30" s="70"/>
      <c r="DLA30" s="92"/>
      <c r="DLB30" s="70"/>
      <c r="DLC30" s="71"/>
      <c r="DLD30" s="70"/>
      <c r="DLE30" s="92"/>
      <c r="DLF30" s="70"/>
      <c r="DLG30" s="71"/>
      <c r="DLH30" s="70"/>
      <c r="DLI30" s="92"/>
      <c r="DLJ30" s="70"/>
      <c r="DLK30" s="71"/>
      <c r="DLL30" s="70"/>
      <c r="DLM30" s="92"/>
      <c r="DLN30" s="70"/>
      <c r="DLO30" s="71"/>
      <c r="DLP30" s="70"/>
      <c r="DLQ30" s="92"/>
      <c r="DLR30" s="70"/>
      <c r="DLS30" s="71"/>
      <c r="DLT30" s="70"/>
      <c r="DLU30" s="92"/>
      <c r="DLV30" s="70"/>
      <c r="DLW30" s="71"/>
      <c r="DLX30" s="70"/>
      <c r="DLY30" s="92"/>
      <c r="DLZ30" s="70"/>
      <c r="DMA30" s="71"/>
      <c r="DMB30" s="70"/>
      <c r="DMC30" s="92"/>
      <c r="DMD30" s="70"/>
      <c r="DME30" s="71"/>
      <c r="DMF30" s="70"/>
      <c r="DMG30" s="92"/>
      <c r="DMH30" s="70"/>
      <c r="DMI30" s="71"/>
      <c r="DMJ30" s="70"/>
      <c r="DMK30" s="92"/>
      <c r="DML30" s="70"/>
      <c r="DMM30" s="71"/>
      <c r="DMN30" s="70"/>
      <c r="DMO30" s="92"/>
      <c r="DMP30" s="70"/>
      <c r="DMQ30" s="71"/>
      <c r="DMR30" s="70"/>
      <c r="DMS30" s="92"/>
      <c r="DMT30" s="70"/>
      <c r="DMU30" s="71"/>
      <c r="DMV30" s="70"/>
      <c r="DMW30" s="92"/>
      <c r="DMX30" s="70"/>
      <c r="DMY30" s="71"/>
      <c r="DMZ30" s="70"/>
      <c r="DNA30" s="92"/>
      <c r="DNB30" s="70"/>
      <c r="DNC30" s="71"/>
      <c r="DND30" s="70"/>
      <c r="DNE30" s="92"/>
      <c r="DNF30" s="70"/>
      <c r="DNG30" s="71"/>
      <c r="DNH30" s="70"/>
      <c r="DNI30" s="92"/>
      <c r="DNJ30" s="70"/>
      <c r="DNK30" s="71"/>
      <c r="DNL30" s="70"/>
      <c r="DNM30" s="92"/>
      <c r="DNN30" s="70"/>
      <c r="DNO30" s="71"/>
      <c r="DNP30" s="70"/>
      <c r="DNQ30" s="92"/>
      <c r="DNR30" s="70"/>
      <c r="DNS30" s="71"/>
      <c r="DNT30" s="70"/>
      <c r="DNU30" s="92"/>
      <c r="DNV30" s="70"/>
      <c r="DNW30" s="71"/>
      <c r="DNX30" s="70"/>
      <c r="DNY30" s="92"/>
      <c r="DNZ30" s="70"/>
      <c r="DOA30" s="71"/>
      <c r="DOB30" s="70"/>
      <c r="DOC30" s="92"/>
      <c r="DOD30" s="70"/>
      <c r="DOE30" s="71"/>
      <c r="DOF30" s="70"/>
      <c r="DOG30" s="92"/>
      <c r="DOH30" s="70"/>
      <c r="DOI30" s="71"/>
      <c r="DOJ30" s="70"/>
      <c r="DOK30" s="92"/>
      <c r="DOL30" s="70"/>
      <c r="DOM30" s="71"/>
      <c r="DON30" s="70"/>
      <c r="DOO30" s="92"/>
      <c r="DOP30" s="70"/>
      <c r="DOQ30" s="71"/>
      <c r="DOR30" s="70"/>
      <c r="DOS30" s="92"/>
      <c r="DOT30" s="70"/>
      <c r="DOU30" s="71"/>
      <c r="DOV30" s="70"/>
      <c r="DOW30" s="92"/>
      <c r="DOX30" s="70"/>
      <c r="DOY30" s="71"/>
      <c r="DOZ30" s="70"/>
      <c r="DPA30" s="92"/>
      <c r="DPB30" s="70"/>
      <c r="DPC30" s="71"/>
      <c r="DPD30" s="70"/>
      <c r="DPE30" s="92"/>
      <c r="DPF30" s="70"/>
      <c r="DPG30" s="71"/>
      <c r="DPH30" s="70"/>
      <c r="DPI30" s="92"/>
      <c r="DPJ30" s="70"/>
      <c r="DPK30" s="71"/>
      <c r="DPL30" s="70"/>
      <c r="DPM30" s="92"/>
      <c r="DPN30" s="70"/>
      <c r="DPO30" s="71"/>
      <c r="DPP30" s="70"/>
      <c r="DPQ30" s="92"/>
      <c r="DPR30" s="70"/>
      <c r="DPS30" s="71"/>
      <c r="DPT30" s="70"/>
      <c r="DPU30" s="92"/>
      <c r="DPV30" s="70"/>
      <c r="DPW30" s="71"/>
      <c r="DPX30" s="70"/>
      <c r="DPY30" s="92"/>
      <c r="DPZ30" s="70"/>
      <c r="DQA30" s="71"/>
      <c r="DQB30" s="70"/>
      <c r="DQC30" s="92"/>
      <c r="DQD30" s="70"/>
      <c r="DQE30" s="71"/>
      <c r="DQF30" s="70"/>
      <c r="DQG30" s="92"/>
      <c r="DQH30" s="70"/>
      <c r="DQI30" s="71"/>
      <c r="DQJ30" s="70"/>
      <c r="DQK30" s="92"/>
      <c r="DQL30" s="70"/>
      <c r="DQM30" s="71"/>
      <c r="DQN30" s="70"/>
      <c r="DQO30" s="92"/>
      <c r="DQP30" s="70"/>
      <c r="DQQ30" s="71"/>
      <c r="DQR30" s="70"/>
      <c r="DQS30" s="92"/>
      <c r="DQT30" s="70"/>
      <c r="DQU30" s="71"/>
      <c r="DQV30" s="70"/>
      <c r="DQW30" s="92"/>
      <c r="DQX30" s="70"/>
      <c r="DQY30" s="71"/>
      <c r="DQZ30" s="70"/>
      <c r="DRA30" s="92"/>
      <c r="DRB30" s="70"/>
      <c r="DRC30" s="71"/>
      <c r="DRD30" s="70"/>
      <c r="DRE30" s="92"/>
      <c r="DRF30" s="70"/>
      <c r="DRG30" s="71"/>
      <c r="DRH30" s="70"/>
      <c r="DRI30" s="92"/>
      <c r="DRJ30" s="70"/>
      <c r="DRK30" s="71"/>
      <c r="DRL30" s="70"/>
      <c r="DRM30" s="92"/>
      <c r="DRN30" s="70"/>
      <c r="DRO30" s="71"/>
      <c r="DRP30" s="70"/>
      <c r="DRQ30" s="92"/>
      <c r="DRR30" s="70"/>
      <c r="DRS30" s="71"/>
      <c r="DRT30" s="70"/>
      <c r="DRU30" s="92"/>
      <c r="DRV30" s="70"/>
      <c r="DRW30" s="71"/>
      <c r="DRX30" s="70"/>
      <c r="DRY30" s="92"/>
      <c r="DRZ30" s="70"/>
      <c r="DSA30" s="71"/>
      <c r="DSB30" s="70"/>
      <c r="DSC30" s="92"/>
      <c r="DSD30" s="70"/>
      <c r="DSE30" s="71"/>
      <c r="DSF30" s="70"/>
      <c r="DSG30" s="92"/>
      <c r="DSH30" s="70"/>
      <c r="DSI30" s="71"/>
      <c r="DSJ30" s="70"/>
      <c r="DSK30" s="92"/>
      <c r="DSL30" s="70"/>
      <c r="DSM30" s="71"/>
      <c r="DSN30" s="70"/>
      <c r="DSO30" s="92"/>
      <c r="DSP30" s="70"/>
      <c r="DSQ30" s="71"/>
      <c r="DSR30" s="70"/>
      <c r="DSS30" s="92"/>
      <c r="DST30" s="70"/>
      <c r="DSU30" s="71"/>
      <c r="DSV30" s="70"/>
      <c r="DSW30" s="92"/>
      <c r="DSX30" s="70"/>
      <c r="DSY30" s="71"/>
      <c r="DSZ30" s="70"/>
      <c r="DTA30" s="92"/>
      <c r="DTB30" s="70"/>
      <c r="DTC30" s="71"/>
      <c r="DTD30" s="70"/>
      <c r="DTE30" s="92"/>
      <c r="DTF30" s="70"/>
      <c r="DTG30" s="71"/>
      <c r="DTH30" s="70"/>
      <c r="DTI30" s="92"/>
      <c r="DTJ30" s="70"/>
      <c r="DTK30" s="71"/>
      <c r="DTL30" s="70"/>
      <c r="DTM30" s="92"/>
      <c r="DTN30" s="70"/>
      <c r="DTO30" s="71"/>
      <c r="DTP30" s="70"/>
      <c r="DTQ30" s="92"/>
      <c r="DTR30" s="70"/>
      <c r="DTS30" s="71"/>
      <c r="DTT30" s="70"/>
      <c r="DTU30" s="92"/>
      <c r="DTV30" s="70"/>
      <c r="DTW30" s="71"/>
      <c r="DTX30" s="70"/>
      <c r="DTY30" s="92"/>
      <c r="DTZ30" s="70"/>
      <c r="DUA30" s="71"/>
      <c r="DUB30" s="70"/>
      <c r="DUC30" s="92"/>
      <c r="DUD30" s="70"/>
      <c r="DUE30" s="71"/>
      <c r="DUF30" s="70"/>
      <c r="DUG30" s="92"/>
      <c r="DUH30" s="70"/>
      <c r="DUI30" s="71"/>
      <c r="DUJ30" s="70"/>
      <c r="DUK30" s="92"/>
      <c r="DUL30" s="70"/>
      <c r="DUM30" s="71"/>
      <c r="DUN30" s="70"/>
      <c r="DUO30" s="92"/>
      <c r="DUP30" s="70"/>
      <c r="DUQ30" s="71"/>
      <c r="DUR30" s="70"/>
      <c r="DUS30" s="92"/>
      <c r="DUT30" s="70"/>
      <c r="DUU30" s="71"/>
      <c r="DUV30" s="70"/>
      <c r="DUW30" s="92"/>
      <c r="DUX30" s="70"/>
      <c r="DUY30" s="71"/>
      <c r="DUZ30" s="70"/>
      <c r="DVA30" s="92"/>
      <c r="DVB30" s="70"/>
      <c r="DVC30" s="71"/>
      <c r="DVD30" s="70"/>
      <c r="DVE30" s="92"/>
      <c r="DVF30" s="70"/>
      <c r="DVG30" s="71"/>
      <c r="DVH30" s="70"/>
      <c r="DVI30" s="92"/>
      <c r="DVJ30" s="70"/>
      <c r="DVK30" s="71"/>
      <c r="DVL30" s="70"/>
      <c r="DVM30" s="92"/>
      <c r="DVN30" s="70"/>
      <c r="DVO30" s="71"/>
      <c r="DVP30" s="70"/>
      <c r="DVQ30" s="92"/>
      <c r="DVR30" s="70"/>
      <c r="DVS30" s="71"/>
      <c r="DVT30" s="70"/>
      <c r="DVU30" s="92"/>
      <c r="DVV30" s="70"/>
      <c r="DVW30" s="71"/>
      <c r="DVX30" s="70"/>
      <c r="DVY30" s="92"/>
      <c r="DVZ30" s="70"/>
      <c r="DWA30" s="71"/>
      <c r="DWB30" s="70"/>
      <c r="DWC30" s="92"/>
      <c r="DWD30" s="70"/>
      <c r="DWE30" s="71"/>
      <c r="DWF30" s="70"/>
      <c r="DWG30" s="92"/>
      <c r="DWH30" s="70"/>
      <c r="DWI30" s="71"/>
      <c r="DWJ30" s="70"/>
      <c r="DWK30" s="92"/>
      <c r="DWL30" s="70"/>
      <c r="DWM30" s="71"/>
      <c r="DWN30" s="70"/>
      <c r="DWO30" s="92"/>
      <c r="DWP30" s="70"/>
      <c r="DWQ30" s="71"/>
      <c r="DWR30" s="70"/>
      <c r="DWS30" s="92"/>
      <c r="DWT30" s="70"/>
      <c r="DWU30" s="71"/>
      <c r="DWV30" s="70"/>
      <c r="DWW30" s="92"/>
      <c r="DWX30" s="70"/>
      <c r="DWY30" s="71"/>
      <c r="DWZ30" s="70"/>
      <c r="DXA30" s="92"/>
      <c r="DXB30" s="70"/>
      <c r="DXC30" s="71"/>
      <c r="DXD30" s="70"/>
      <c r="DXE30" s="92"/>
      <c r="DXF30" s="70"/>
      <c r="DXG30" s="71"/>
      <c r="DXH30" s="70"/>
      <c r="DXI30" s="92"/>
      <c r="DXJ30" s="70"/>
      <c r="DXK30" s="71"/>
      <c r="DXL30" s="70"/>
      <c r="DXM30" s="92"/>
      <c r="DXN30" s="70"/>
      <c r="DXO30" s="71"/>
      <c r="DXP30" s="70"/>
      <c r="DXQ30" s="92"/>
      <c r="DXR30" s="70"/>
      <c r="DXS30" s="71"/>
      <c r="DXT30" s="70"/>
      <c r="DXU30" s="92"/>
      <c r="DXV30" s="70"/>
      <c r="DXW30" s="71"/>
      <c r="DXX30" s="70"/>
      <c r="DXY30" s="92"/>
      <c r="DXZ30" s="70"/>
      <c r="DYA30" s="71"/>
      <c r="DYB30" s="70"/>
      <c r="DYC30" s="92"/>
      <c r="DYD30" s="70"/>
      <c r="DYE30" s="71"/>
      <c r="DYF30" s="70"/>
      <c r="DYG30" s="92"/>
      <c r="DYH30" s="70"/>
      <c r="DYI30" s="71"/>
      <c r="DYJ30" s="70"/>
      <c r="DYK30" s="92"/>
      <c r="DYL30" s="70"/>
      <c r="DYM30" s="71"/>
      <c r="DYN30" s="70"/>
      <c r="DYO30" s="92"/>
      <c r="DYP30" s="70"/>
      <c r="DYQ30" s="71"/>
      <c r="DYR30" s="70"/>
      <c r="DYS30" s="92"/>
      <c r="DYT30" s="70"/>
      <c r="DYU30" s="71"/>
      <c r="DYV30" s="70"/>
      <c r="DYW30" s="92"/>
      <c r="DYX30" s="70"/>
      <c r="DYY30" s="71"/>
      <c r="DYZ30" s="70"/>
      <c r="DZA30" s="92"/>
      <c r="DZB30" s="70"/>
      <c r="DZC30" s="71"/>
      <c r="DZD30" s="70"/>
      <c r="DZE30" s="92"/>
      <c r="DZF30" s="70"/>
      <c r="DZG30" s="71"/>
      <c r="DZH30" s="70"/>
      <c r="DZI30" s="92"/>
      <c r="DZJ30" s="70"/>
      <c r="DZK30" s="71"/>
      <c r="DZL30" s="70"/>
      <c r="DZM30" s="92"/>
      <c r="DZN30" s="70"/>
      <c r="DZO30" s="71"/>
      <c r="DZP30" s="70"/>
      <c r="DZQ30" s="92"/>
      <c r="DZR30" s="70"/>
      <c r="DZS30" s="71"/>
      <c r="DZT30" s="70"/>
      <c r="DZU30" s="92"/>
      <c r="DZV30" s="70"/>
      <c r="DZW30" s="71"/>
      <c r="DZX30" s="70"/>
      <c r="DZY30" s="92"/>
      <c r="DZZ30" s="70"/>
      <c r="EAA30" s="71"/>
      <c r="EAB30" s="70"/>
      <c r="EAC30" s="92"/>
      <c r="EAD30" s="70"/>
      <c r="EAE30" s="71"/>
      <c r="EAF30" s="70"/>
      <c r="EAG30" s="92"/>
      <c r="EAH30" s="70"/>
      <c r="EAI30" s="71"/>
      <c r="EAJ30" s="70"/>
      <c r="EAK30" s="92"/>
      <c r="EAL30" s="70"/>
      <c r="EAM30" s="71"/>
      <c r="EAN30" s="70"/>
      <c r="EAO30" s="92"/>
      <c r="EAP30" s="70"/>
      <c r="EAQ30" s="71"/>
      <c r="EAR30" s="70"/>
      <c r="EAS30" s="92"/>
      <c r="EAT30" s="70"/>
      <c r="EAU30" s="71"/>
      <c r="EAV30" s="70"/>
      <c r="EAW30" s="92"/>
      <c r="EAX30" s="70"/>
      <c r="EAY30" s="71"/>
      <c r="EAZ30" s="70"/>
      <c r="EBA30" s="92"/>
      <c r="EBB30" s="70"/>
      <c r="EBC30" s="71"/>
      <c r="EBD30" s="70"/>
      <c r="EBE30" s="92"/>
      <c r="EBF30" s="70"/>
      <c r="EBG30" s="71"/>
      <c r="EBH30" s="70"/>
      <c r="EBI30" s="92"/>
      <c r="EBJ30" s="70"/>
      <c r="EBK30" s="71"/>
      <c r="EBL30" s="70"/>
      <c r="EBM30" s="92"/>
      <c r="EBN30" s="70"/>
      <c r="EBO30" s="71"/>
      <c r="EBP30" s="70"/>
      <c r="EBQ30" s="92"/>
      <c r="EBR30" s="70"/>
      <c r="EBS30" s="71"/>
      <c r="EBT30" s="70"/>
      <c r="EBU30" s="92"/>
      <c r="EBV30" s="70"/>
      <c r="EBW30" s="71"/>
      <c r="EBX30" s="70"/>
      <c r="EBY30" s="92"/>
      <c r="EBZ30" s="70"/>
      <c r="ECA30" s="71"/>
      <c r="ECB30" s="70"/>
      <c r="ECC30" s="92"/>
      <c r="ECD30" s="70"/>
      <c r="ECE30" s="71"/>
      <c r="ECF30" s="70"/>
      <c r="ECG30" s="92"/>
      <c r="ECH30" s="70"/>
      <c r="ECI30" s="71"/>
      <c r="ECJ30" s="70"/>
      <c r="ECK30" s="92"/>
      <c r="ECL30" s="70"/>
      <c r="ECM30" s="71"/>
      <c r="ECN30" s="70"/>
      <c r="ECO30" s="92"/>
      <c r="ECP30" s="70"/>
      <c r="ECQ30" s="71"/>
      <c r="ECR30" s="70"/>
      <c r="ECS30" s="92"/>
      <c r="ECT30" s="70"/>
      <c r="ECU30" s="71"/>
      <c r="ECV30" s="70"/>
      <c r="ECW30" s="92"/>
      <c r="ECX30" s="70"/>
      <c r="ECY30" s="71"/>
      <c r="ECZ30" s="70"/>
      <c r="EDA30" s="92"/>
      <c r="EDB30" s="70"/>
      <c r="EDC30" s="71"/>
      <c r="EDD30" s="70"/>
      <c r="EDE30" s="92"/>
      <c r="EDF30" s="70"/>
      <c r="EDG30" s="71"/>
      <c r="EDH30" s="70"/>
      <c r="EDI30" s="92"/>
      <c r="EDJ30" s="70"/>
      <c r="EDK30" s="71"/>
      <c r="EDL30" s="70"/>
      <c r="EDM30" s="92"/>
      <c r="EDN30" s="70"/>
      <c r="EDO30" s="71"/>
      <c r="EDP30" s="70"/>
      <c r="EDQ30" s="92"/>
      <c r="EDR30" s="70"/>
      <c r="EDS30" s="71"/>
      <c r="EDT30" s="70"/>
      <c r="EDU30" s="92"/>
      <c r="EDV30" s="70"/>
      <c r="EDW30" s="71"/>
      <c r="EDX30" s="70"/>
      <c r="EDY30" s="92"/>
      <c r="EDZ30" s="70"/>
      <c r="EEA30" s="71"/>
      <c r="EEB30" s="70"/>
      <c r="EEC30" s="92"/>
      <c r="EED30" s="70"/>
      <c r="EEE30" s="71"/>
      <c r="EEF30" s="70"/>
      <c r="EEG30" s="92"/>
      <c r="EEH30" s="70"/>
      <c r="EEI30" s="71"/>
      <c r="EEJ30" s="70"/>
      <c r="EEK30" s="92"/>
      <c r="EEL30" s="70"/>
      <c r="EEM30" s="71"/>
      <c r="EEN30" s="70"/>
      <c r="EEO30" s="92"/>
      <c r="EEP30" s="70"/>
      <c r="EEQ30" s="71"/>
      <c r="EER30" s="70"/>
      <c r="EES30" s="92"/>
      <c r="EET30" s="70"/>
      <c r="EEU30" s="71"/>
      <c r="EEV30" s="70"/>
      <c r="EEW30" s="92"/>
      <c r="EEX30" s="70"/>
      <c r="EEY30" s="71"/>
      <c r="EEZ30" s="70"/>
      <c r="EFA30" s="92"/>
      <c r="EFB30" s="70"/>
      <c r="EFC30" s="71"/>
      <c r="EFD30" s="70"/>
      <c r="EFE30" s="92"/>
      <c r="EFF30" s="70"/>
      <c r="EFG30" s="71"/>
      <c r="EFH30" s="70"/>
      <c r="EFI30" s="92"/>
      <c r="EFJ30" s="70"/>
      <c r="EFK30" s="71"/>
      <c r="EFL30" s="70"/>
      <c r="EFM30" s="92"/>
      <c r="EFN30" s="70"/>
      <c r="EFO30" s="71"/>
      <c r="EFP30" s="70"/>
      <c r="EFQ30" s="92"/>
      <c r="EFR30" s="70"/>
      <c r="EFS30" s="71"/>
      <c r="EFT30" s="70"/>
      <c r="EFU30" s="92"/>
      <c r="EFV30" s="70"/>
      <c r="EFW30" s="71"/>
      <c r="EFX30" s="70"/>
      <c r="EFY30" s="92"/>
      <c r="EFZ30" s="70"/>
      <c r="EGA30" s="71"/>
      <c r="EGB30" s="70"/>
      <c r="EGC30" s="92"/>
      <c r="EGD30" s="70"/>
      <c r="EGE30" s="71"/>
      <c r="EGF30" s="70"/>
      <c r="EGG30" s="92"/>
      <c r="EGH30" s="70"/>
      <c r="EGI30" s="71"/>
      <c r="EGJ30" s="70"/>
      <c r="EGK30" s="92"/>
      <c r="EGL30" s="70"/>
      <c r="EGM30" s="71"/>
      <c r="EGN30" s="70"/>
      <c r="EGO30" s="92"/>
      <c r="EGP30" s="70"/>
      <c r="EGQ30" s="71"/>
      <c r="EGR30" s="70"/>
      <c r="EGS30" s="92"/>
      <c r="EGT30" s="70"/>
      <c r="EGU30" s="71"/>
      <c r="EGV30" s="70"/>
      <c r="EGW30" s="92"/>
      <c r="EGX30" s="70"/>
      <c r="EGY30" s="71"/>
      <c r="EGZ30" s="70"/>
      <c r="EHA30" s="92"/>
      <c r="EHB30" s="70"/>
      <c r="EHC30" s="71"/>
      <c r="EHD30" s="70"/>
      <c r="EHE30" s="92"/>
      <c r="EHF30" s="70"/>
      <c r="EHG30" s="71"/>
      <c r="EHH30" s="70"/>
      <c r="EHI30" s="92"/>
      <c r="EHJ30" s="70"/>
      <c r="EHK30" s="71"/>
      <c r="EHL30" s="70"/>
      <c r="EHM30" s="92"/>
      <c r="EHN30" s="70"/>
      <c r="EHO30" s="71"/>
      <c r="EHP30" s="70"/>
      <c r="EHQ30" s="92"/>
      <c r="EHR30" s="70"/>
      <c r="EHS30" s="71"/>
      <c r="EHT30" s="70"/>
      <c r="EHU30" s="92"/>
      <c r="EHV30" s="70"/>
      <c r="EHW30" s="71"/>
      <c r="EHX30" s="70"/>
      <c r="EHY30" s="92"/>
      <c r="EHZ30" s="70"/>
      <c r="EIA30" s="71"/>
      <c r="EIB30" s="70"/>
      <c r="EIC30" s="92"/>
      <c r="EID30" s="70"/>
      <c r="EIE30" s="71"/>
      <c r="EIF30" s="70"/>
      <c r="EIG30" s="92"/>
      <c r="EIH30" s="70"/>
      <c r="EII30" s="71"/>
      <c r="EIJ30" s="70"/>
      <c r="EIK30" s="92"/>
      <c r="EIL30" s="70"/>
      <c r="EIM30" s="71"/>
      <c r="EIN30" s="70"/>
      <c r="EIO30" s="92"/>
      <c r="EIP30" s="70"/>
      <c r="EIQ30" s="71"/>
      <c r="EIR30" s="70"/>
      <c r="EIS30" s="92"/>
      <c r="EIT30" s="70"/>
      <c r="EIU30" s="71"/>
      <c r="EIV30" s="70"/>
      <c r="EIW30" s="92"/>
      <c r="EIX30" s="70"/>
      <c r="EIY30" s="71"/>
      <c r="EIZ30" s="70"/>
      <c r="EJA30" s="92"/>
      <c r="EJB30" s="70"/>
      <c r="EJC30" s="71"/>
      <c r="EJD30" s="70"/>
      <c r="EJE30" s="92"/>
      <c r="EJF30" s="70"/>
      <c r="EJG30" s="71"/>
      <c r="EJH30" s="70"/>
      <c r="EJI30" s="92"/>
      <c r="EJJ30" s="70"/>
      <c r="EJK30" s="71"/>
      <c r="EJL30" s="70"/>
      <c r="EJM30" s="92"/>
      <c r="EJN30" s="70"/>
      <c r="EJO30" s="71"/>
      <c r="EJP30" s="70"/>
      <c r="EJQ30" s="92"/>
      <c r="EJR30" s="70"/>
      <c r="EJS30" s="71"/>
      <c r="EJT30" s="70"/>
      <c r="EJU30" s="92"/>
      <c r="EJV30" s="70"/>
      <c r="EJW30" s="71"/>
      <c r="EJX30" s="70"/>
      <c r="EJY30" s="92"/>
      <c r="EJZ30" s="70"/>
      <c r="EKA30" s="71"/>
      <c r="EKB30" s="70"/>
      <c r="EKC30" s="92"/>
      <c r="EKD30" s="70"/>
      <c r="EKE30" s="71"/>
      <c r="EKF30" s="70"/>
      <c r="EKG30" s="92"/>
      <c r="EKH30" s="70"/>
      <c r="EKI30" s="71"/>
      <c r="EKJ30" s="70"/>
      <c r="EKK30" s="92"/>
      <c r="EKL30" s="70"/>
      <c r="EKM30" s="71"/>
      <c r="EKN30" s="70"/>
      <c r="EKO30" s="92"/>
      <c r="EKP30" s="70"/>
      <c r="EKQ30" s="71"/>
      <c r="EKR30" s="70"/>
      <c r="EKS30" s="92"/>
      <c r="EKT30" s="70"/>
      <c r="EKU30" s="71"/>
      <c r="EKV30" s="70"/>
      <c r="EKW30" s="92"/>
      <c r="EKX30" s="70"/>
      <c r="EKY30" s="71"/>
      <c r="EKZ30" s="70"/>
      <c r="ELA30" s="92"/>
      <c r="ELB30" s="70"/>
      <c r="ELC30" s="71"/>
      <c r="ELD30" s="70"/>
      <c r="ELE30" s="92"/>
      <c r="ELF30" s="70"/>
      <c r="ELG30" s="71"/>
      <c r="ELH30" s="70"/>
      <c r="ELI30" s="92"/>
      <c r="ELJ30" s="70"/>
      <c r="ELK30" s="71"/>
      <c r="ELL30" s="70"/>
      <c r="ELM30" s="92"/>
      <c r="ELN30" s="70"/>
      <c r="ELO30" s="71"/>
      <c r="ELP30" s="70"/>
      <c r="ELQ30" s="92"/>
      <c r="ELR30" s="70"/>
      <c r="ELS30" s="71"/>
      <c r="ELT30" s="70"/>
      <c r="ELU30" s="92"/>
      <c r="ELV30" s="70"/>
      <c r="ELW30" s="71"/>
      <c r="ELX30" s="70"/>
      <c r="ELY30" s="92"/>
      <c r="ELZ30" s="70"/>
      <c r="EMA30" s="71"/>
      <c r="EMB30" s="70"/>
      <c r="EMC30" s="92"/>
      <c r="EMD30" s="70"/>
      <c r="EME30" s="71"/>
      <c r="EMF30" s="70"/>
      <c r="EMG30" s="92"/>
      <c r="EMH30" s="70"/>
      <c r="EMI30" s="71"/>
      <c r="EMJ30" s="70"/>
      <c r="EMK30" s="92"/>
      <c r="EML30" s="70"/>
      <c r="EMM30" s="71"/>
      <c r="EMN30" s="70"/>
      <c r="EMO30" s="92"/>
      <c r="EMP30" s="70"/>
      <c r="EMQ30" s="71"/>
      <c r="EMR30" s="70"/>
      <c r="EMS30" s="92"/>
      <c r="EMT30" s="70"/>
      <c r="EMU30" s="71"/>
      <c r="EMV30" s="70"/>
      <c r="EMW30" s="92"/>
      <c r="EMX30" s="70"/>
      <c r="EMY30" s="71"/>
      <c r="EMZ30" s="70"/>
      <c r="ENA30" s="92"/>
      <c r="ENB30" s="70"/>
      <c r="ENC30" s="71"/>
      <c r="END30" s="70"/>
      <c r="ENE30" s="92"/>
      <c r="ENF30" s="70"/>
      <c r="ENG30" s="71"/>
      <c r="ENH30" s="70"/>
      <c r="ENI30" s="92"/>
      <c r="ENJ30" s="70"/>
      <c r="ENK30" s="71"/>
      <c r="ENL30" s="70"/>
      <c r="ENM30" s="92"/>
      <c r="ENN30" s="70"/>
      <c r="ENO30" s="71"/>
      <c r="ENP30" s="70"/>
      <c r="ENQ30" s="92"/>
      <c r="ENR30" s="70"/>
      <c r="ENS30" s="71"/>
      <c r="ENT30" s="70"/>
      <c r="ENU30" s="92"/>
      <c r="ENV30" s="70"/>
      <c r="ENW30" s="71"/>
      <c r="ENX30" s="70"/>
      <c r="ENY30" s="92"/>
      <c r="ENZ30" s="70"/>
      <c r="EOA30" s="71"/>
      <c r="EOB30" s="70"/>
      <c r="EOC30" s="92"/>
      <c r="EOD30" s="70"/>
      <c r="EOE30" s="71"/>
      <c r="EOF30" s="70"/>
      <c r="EOG30" s="92"/>
      <c r="EOH30" s="70"/>
      <c r="EOI30" s="71"/>
      <c r="EOJ30" s="70"/>
      <c r="EOK30" s="92"/>
      <c r="EOL30" s="70"/>
      <c r="EOM30" s="71"/>
      <c r="EON30" s="70"/>
      <c r="EOO30" s="92"/>
      <c r="EOP30" s="70"/>
      <c r="EOQ30" s="71"/>
      <c r="EOR30" s="70"/>
      <c r="EOS30" s="92"/>
      <c r="EOT30" s="70"/>
      <c r="EOU30" s="71"/>
      <c r="EOV30" s="70"/>
      <c r="EOW30" s="92"/>
      <c r="EOX30" s="70"/>
      <c r="EOY30" s="71"/>
      <c r="EOZ30" s="70"/>
      <c r="EPA30" s="92"/>
      <c r="EPB30" s="70"/>
      <c r="EPC30" s="71"/>
      <c r="EPD30" s="70"/>
      <c r="EPE30" s="92"/>
      <c r="EPF30" s="70"/>
      <c r="EPG30" s="71"/>
      <c r="EPH30" s="70"/>
      <c r="EPI30" s="92"/>
      <c r="EPJ30" s="70"/>
      <c r="EPK30" s="71"/>
      <c r="EPL30" s="70"/>
      <c r="EPM30" s="92"/>
      <c r="EPN30" s="70"/>
      <c r="EPO30" s="71"/>
      <c r="EPP30" s="70"/>
      <c r="EPQ30" s="92"/>
      <c r="EPR30" s="70"/>
      <c r="EPS30" s="71"/>
      <c r="EPT30" s="70"/>
      <c r="EPU30" s="92"/>
      <c r="EPV30" s="70"/>
      <c r="EPW30" s="71"/>
      <c r="EPX30" s="70"/>
      <c r="EPY30" s="92"/>
      <c r="EPZ30" s="70"/>
      <c r="EQA30" s="71"/>
      <c r="EQB30" s="70"/>
      <c r="EQC30" s="92"/>
      <c r="EQD30" s="70"/>
      <c r="EQE30" s="71"/>
      <c r="EQF30" s="70"/>
      <c r="EQG30" s="92"/>
      <c r="EQH30" s="70"/>
      <c r="EQI30" s="71"/>
      <c r="EQJ30" s="70"/>
      <c r="EQK30" s="92"/>
      <c r="EQL30" s="70"/>
      <c r="EQM30" s="71"/>
      <c r="EQN30" s="70"/>
      <c r="EQO30" s="92"/>
      <c r="EQP30" s="70"/>
      <c r="EQQ30" s="71"/>
      <c r="EQR30" s="70"/>
      <c r="EQS30" s="92"/>
      <c r="EQT30" s="70"/>
      <c r="EQU30" s="71"/>
      <c r="EQV30" s="70"/>
      <c r="EQW30" s="92"/>
      <c r="EQX30" s="70"/>
      <c r="EQY30" s="71"/>
      <c r="EQZ30" s="70"/>
      <c r="ERA30" s="92"/>
      <c r="ERB30" s="70"/>
      <c r="ERC30" s="71"/>
      <c r="ERD30" s="70"/>
      <c r="ERE30" s="92"/>
      <c r="ERF30" s="70"/>
      <c r="ERG30" s="71"/>
      <c r="ERH30" s="70"/>
      <c r="ERI30" s="92"/>
      <c r="ERJ30" s="70"/>
      <c r="ERK30" s="71"/>
      <c r="ERL30" s="70"/>
      <c r="ERM30" s="92"/>
      <c r="ERN30" s="70"/>
      <c r="ERO30" s="71"/>
      <c r="ERP30" s="70"/>
      <c r="ERQ30" s="92"/>
      <c r="ERR30" s="70"/>
      <c r="ERS30" s="71"/>
      <c r="ERT30" s="70"/>
      <c r="ERU30" s="92"/>
      <c r="ERV30" s="70"/>
      <c r="ERW30" s="71"/>
      <c r="ERX30" s="70"/>
      <c r="ERY30" s="92"/>
      <c r="ERZ30" s="70"/>
      <c r="ESA30" s="71"/>
      <c r="ESB30" s="70"/>
      <c r="ESC30" s="92"/>
      <c r="ESD30" s="70"/>
      <c r="ESE30" s="71"/>
      <c r="ESF30" s="70"/>
      <c r="ESG30" s="92"/>
      <c r="ESH30" s="70"/>
      <c r="ESI30" s="71"/>
      <c r="ESJ30" s="70"/>
      <c r="ESK30" s="92"/>
      <c r="ESL30" s="70"/>
      <c r="ESM30" s="71"/>
      <c r="ESN30" s="70"/>
      <c r="ESO30" s="92"/>
      <c r="ESP30" s="70"/>
      <c r="ESQ30" s="71"/>
      <c r="ESR30" s="70"/>
      <c r="ESS30" s="92"/>
      <c r="EST30" s="70"/>
      <c r="ESU30" s="71"/>
      <c r="ESV30" s="70"/>
      <c r="ESW30" s="92"/>
      <c r="ESX30" s="70"/>
      <c r="ESY30" s="71"/>
      <c r="ESZ30" s="70"/>
      <c r="ETA30" s="92"/>
      <c r="ETB30" s="70"/>
      <c r="ETC30" s="71"/>
      <c r="ETD30" s="70"/>
      <c r="ETE30" s="92"/>
      <c r="ETF30" s="70"/>
      <c r="ETG30" s="71"/>
      <c r="ETH30" s="70"/>
      <c r="ETI30" s="92"/>
      <c r="ETJ30" s="70"/>
      <c r="ETK30" s="71"/>
      <c r="ETL30" s="70"/>
      <c r="ETM30" s="92"/>
      <c r="ETN30" s="70"/>
      <c r="ETO30" s="71"/>
      <c r="ETP30" s="70"/>
      <c r="ETQ30" s="92"/>
      <c r="ETR30" s="70"/>
      <c r="ETS30" s="71"/>
      <c r="ETT30" s="70"/>
      <c r="ETU30" s="92"/>
      <c r="ETV30" s="70"/>
      <c r="ETW30" s="71"/>
      <c r="ETX30" s="70"/>
      <c r="ETY30" s="92"/>
      <c r="ETZ30" s="70"/>
      <c r="EUA30" s="71"/>
      <c r="EUB30" s="70"/>
      <c r="EUC30" s="92"/>
      <c r="EUD30" s="70"/>
      <c r="EUE30" s="71"/>
      <c r="EUF30" s="70"/>
      <c r="EUG30" s="92"/>
      <c r="EUH30" s="70"/>
      <c r="EUI30" s="71"/>
      <c r="EUJ30" s="70"/>
      <c r="EUK30" s="92"/>
      <c r="EUL30" s="70"/>
      <c r="EUM30" s="71"/>
      <c r="EUN30" s="70"/>
      <c r="EUO30" s="92"/>
      <c r="EUP30" s="70"/>
      <c r="EUQ30" s="71"/>
      <c r="EUR30" s="70"/>
      <c r="EUS30" s="92"/>
      <c r="EUT30" s="70"/>
      <c r="EUU30" s="71"/>
      <c r="EUV30" s="70"/>
      <c r="EUW30" s="92"/>
      <c r="EUX30" s="70"/>
      <c r="EUY30" s="71"/>
      <c r="EUZ30" s="70"/>
      <c r="EVA30" s="92"/>
      <c r="EVB30" s="70"/>
      <c r="EVC30" s="71"/>
      <c r="EVD30" s="70"/>
      <c r="EVE30" s="92"/>
      <c r="EVF30" s="70"/>
      <c r="EVG30" s="71"/>
      <c r="EVH30" s="70"/>
      <c r="EVI30" s="92"/>
      <c r="EVJ30" s="70"/>
      <c r="EVK30" s="71"/>
      <c r="EVL30" s="70"/>
      <c r="EVM30" s="92"/>
      <c r="EVN30" s="70"/>
      <c r="EVO30" s="71"/>
      <c r="EVP30" s="70"/>
      <c r="EVQ30" s="92"/>
      <c r="EVR30" s="70"/>
      <c r="EVS30" s="71"/>
      <c r="EVT30" s="70"/>
      <c r="EVU30" s="92"/>
      <c r="EVV30" s="70"/>
      <c r="EVW30" s="71"/>
      <c r="EVX30" s="70"/>
      <c r="EVY30" s="92"/>
      <c r="EVZ30" s="70"/>
      <c r="EWA30" s="71"/>
      <c r="EWB30" s="70"/>
      <c r="EWC30" s="92"/>
      <c r="EWD30" s="70"/>
      <c r="EWE30" s="71"/>
      <c r="EWF30" s="70"/>
      <c r="EWG30" s="92"/>
      <c r="EWH30" s="70"/>
      <c r="EWI30" s="71"/>
      <c r="EWJ30" s="70"/>
      <c r="EWK30" s="92"/>
      <c r="EWL30" s="70"/>
      <c r="EWM30" s="71"/>
      <c r="EWN30" s="70"/>
      <c r="EWO30" s="92"/>
      <c r="EWP30" s="70"/>
      <c r="EWQ30" s="71"/>
      <c r="EWR30" s="70"/>
      <c r="EWS30" s="92"/>
      <c r="EWT30" s="70"/>
      <c r="EWU30" s="71"/>
      <c r="EWV30" s="70"/>
      <c r="EWW30" s="92"/>
      <c r="EWX30" s="70"/>
      <c r="EWY30" s="71"/>
      <c r="EWZ30" s="70"/>
      <c r="EXA30" s="92"/>
      <c r="EXB30" s="70"/>
      <c r="EXC30" s="71"/>
      <c r="EXD30" s="70"/>
      <c r="EXE30" s="92"/>
      <c r="EXF30" s="70"/>
      <c r="EXG30" s="71"/>
      <c r="EXH30" s="70"/>
      <c r="EXI30" s="92"/>
      <c r="EXJ30" s="70"/>
      <c r="EXK30" s="71"/>
      <c r="EXL30" s="70"/>
      <c r="EXM30" s="92"/>
      <c r="EXN30" s="70"/>
      <c r="EXO30" s="71"/>
      <c r="EXP30" s="70"/>
      <c r="EXQ30" s="92"/>
      <c r="EXR30" s="70"/>
      <c r="EXS30" s="71"/>
      <c r="EXT30" s="70"/>
      <c r="EXU30" s="92"/>
      <c r="EXV30" s="70"/>
      <c r="EXW30" s="71"/>
      <c r="EXX30" s="70"/>
      <c r="EXY30" s="92"/>
      <c r="EXZ30" s="70"/>
      <c r="EYA30" s="71"/>
      <c r="EYB30" s="70"/>
      <c r="EYC30" s="92"/>
      <c r="EYD30" s="70"/>
      <c r="EYE30" s="71"/>
      <c r="EYF30" s="70"/>
      <c r="EYG30" s="92"/>
      <c r="EYH30" s="70"/>
      <c r="EYI30" s="71"/>
      <c r="EYJ30" s="70"/>
      <c r="EYK30" s="92"/>
      <c r="EYL30" s="70"/>
      <c r="EYM30" s="71"/>
      <c r="EYN30" s="70"/>
      <c r="EYO30" s="92"/>
      <c r="EYP30" s="70"/>
      <c r="EYQ30" s="71"/>
      <c r="EYR30" s="70"/>
      <c r="EYS30" s="92"/>
      <c r="EYT30" s="70"/>
      <c r="EYU30" s="71"/>
      <c r="EYV30" s="70"/>
      <c r="EYW30" s="92"/>
      <c r="EYX30" s="70"/>
      <c r="EYY30" s="71"/>
      <c r="EYZ30" s="70"/>
      <c r="EZA30" s="92"/>
      <c r="EZB30" s="70"/>
      <c r="EZC30" s="71"/>
      <c r="EZD30" s="70"/>
      <c r="EZE30" s="92"/>
      <c r="EZF30" s="70"/>
      <c r="EZG30" s="71"/>
      <c r="EZH30" s="70"/>
      <c r="EZI30" s="92"/>
      <c r="EZJ30" s="70"/>
      <c r="EZK30" s="71"/>
      <c r="EZL30" s="70"/>
      <c r="EZM30" s="92"/>
      <c r="EZN30" s="70"/>
      <c r="EZO30" s="71"/>
      <c r="EZP30" s="70"/>
      <c r="EZQ30" s="92"/>
      <c r="EZR30" s="70"/>
      <c r="EZS30" s="71"/>
      <c r="EZT30" s="70"/>
      <c r="EZU30" s="92"/>
      <c r="EZV30" s="70"/>
      <c r="EZW30" s="71"/>
      <c r="EZX30" s="70"/>
      <c r="EZY30" s="92"/>
      <c r="EZZ30" s="70"/>
      <c r="FAA30" s="71"/>
      <c r="FAB30" s="70"/>
      <c r="FAC30" s="92"/>
      <c r="FAD30" s="70"/>
      <c r="FAE30" s="71"/>
      <c r="FAF30" s="70"/>
      <c r="FAG30" s="92"/>
      <c r="FAH30" s="70"/>
      <c r="FAI30" s="71"/>
      <c r="FAJ30" s="70"/>
      <c r="FAK30" s="92"/>
      <c r="FAL30" s="70"/>
      <c r="FAM30" s="71"/>
      <c r="FAN30" s="70"/>
      <c r="FAO30" s="92"/>
      <c r="FAP30" s="70"/>
      <c r="FAQ30" s="71"/>
      <c r="FAR30" s="70"/>
      <c r="FAS30" s="92"/>
      <c r="FAT30" s="70"/>
      <c r="FAU30" s="71"/>
      <c r="FAV30" s="70"/>
      <c r="FAW30" s="92"/>
      <c r="FAX30" s="70"/>
      <c r="FAY30" s="71"/>
      <c r="FAZ30" s="70"/>
      <c r="FBA30" s="92"/>
      <c r="FBB30" s="70"/>
      <c r="FBC30" s="71"/>
      <c r="FBD30" s="70"/>
      <c r="FBE30" s="92"/>
      <c r="FBF30" s="70"/>
      <c r="FBG30" s="71"/>
      <c r="FBH30" s="70"/>
      <c r="FBI30" s="92"/>
      <c r="FBJ30" s="70"/>
      <c r="FBK30" s="71"/>
      <c r="FBL30" s="70"/>
      <c r="FBM30" s="92"/>
      <c r="FBN30" s="70"/>
      <c r="FBO30" s="71"/>
      <c r="FBP30" s="70"/>
      <c r="FBQ30" s="92"/>
      <c r="FBR30" s="70"/>
      <c r="FBS30" s="71"/>
      <c r="FBT30" s="70"/>
      <c r="FBU30" s="92"/>
      <c r="FBV30" s="70"/>
      <c r="FBW30" s="71"/>
      <c r="FBX30" s="70"/>
      <c r="FBY30" s="92"/>
      <c r="FBZ30" s="70"/>
      <c r="FCA30" s="71"/>
      <c r="FCB30" s="70"/>
      <c r="FCC30" s="92"/>
      <c r="FCD30" s="70"/>
      <c r="FCE30" s="71"/>
      <c r="FCF30" s="70"/>
      <c r="FCG30" s="92"/>
      <c r="FCH30" s="70"/>
      <c r="FCI30" s="71"/>
      <c r="FCJ30" s="70"/>
      <c r="FCK30" s="92"/>
      <c r="FCL30" s="70"/>
      <c r="FCM30" s="71"/>
      <c r="FCN30" s="70"/>
      <c r="FCO30" s="92"/>
      <c r="FCP30" s="70"/>
      <c r="FCQ30" s="71"/>
      <c r="FCR30" s="70"/>
      <c r="FCS30" s="92"/>
      <c r="FCT30" s="70"/>
      <c r="FCU30" s="71"/>
      <c r="FCV30" s="70"/>
      <c r="FCW30" s="92"/>
      <c r="FCX30" s="70"/>
      <c r="FCY30" s="71"/>
      <c r="FCZ30" s="70"/>
      <c r="FDA30" s="92"/>
      <c r="FDB30" s="70"/>
      <c r="FDC30" s="71"/>
      <c r="FDD30" s="70"/>
      <c r="FDE30" s="92"/>
      <c r="FDF30" s="70"/>
      <c r="FDG30" s="71"/>
      <c r="FDH30" s="70"/>
      <c r="FDI30" s="92"/>
      <c r="FDJ30" s="70"/>
      <c r="FDK30" s="71"/>
      <c r="FDL30" s="70"/>
      <c r="FDM30" s="92"/>
      <c r="FDN30" s="70"/>
      <c r="FDO30" s="71"/>
      <c r="FDP30" s="70"/>
      <c r="FDQ30" s="92"/>
      <c r="FDR30" s="70"/>
      <c r="FDS30" s="71"/>
      <c r="FDT30" s="70"/>
      <c r="FDU30" s="92"/>
      <c r="FDV30" s="70"/>
      <c r="FDW30" s="71"/>
      <c r="FDX30" s="70"/>
      <c r="FDY30" s="92"/>
      <c r="FDZ30" s="70"/>
      <c r="FEA30" s="71"/>
      <c r="FEB30" s="70"/>
      <c r="FEC30" s="92"/>
      <c r="FED30" s="70"/>
      <c r="FEE30" s="71"/>
      <c r="FEF30" s="70"/>
      <c r="FEG30" s="92"/>
      <c r="FEH30" s="70"/>
      <c r="FEI30" s="71"/>
      <c r="FEJ30" s="70"/>
      <c r="FEK30" s="92"/>
      <c r="FEL30" s="70"/>
      <c r="FEM30" s="71"/>
      <c r="FEN30" s="70"/>
      <c r="FEO30" s="92"/>
      <c r="FEP30" s="70"/>
      <c r="FEQ30" s="71"/>
      <c r="FER30" s="70"/>
      <c r="FES30" s="92"/>
      <c r="FET30" s="70"/>
      <c r="FEU30" s="71"/>
      <c r="FEV30" s="70"/>
      <c r="FEW30" s="92"/>
      <c r="FEX30" s="70"/>
      <c r="FEY30" s="71"/>
      <c r="FEZ30" s="70"/>
      <c r="FFA30" s="92"/>
      <c r="FFB30" s="70"/>
      <c r="FFC30" s="71"/>
      <c r="FFD30" s="70"/>
      <c r="FFE30" s="92"/>
      <c r="FFF30" s="70"/>
      <c r="FFG30" s="71"/>
      <c r="FFH30" s="70"/>
      <c r="FFI30" s="92"/>
      <c r="FFJ30" s="70"/>
      <c r="FFK30" s="71"/>
      <c r="FFL30" s="70"/>
      <c r="FFM30" s="92"/>
      <c r="FFN30" s="70"/>
      <c r="FFO30" s="71"/>
      <c r="FFP30" s="70"/>
      <c r="FFQ30" s="92"/>
      <c r="FFR30" s="70"/>
      <c r="FFS30" s="71"/>
      <c r="FFT30" s="70"/>
      <c r="FFU30" s="92"/>
      <c r="FFV30" s="70"/>
      <c r="FFW30" s="71"/>
      <c r="FFX30" s="70"/>
      <c r="FFY30" s="92"/>
      <c r="FFZ30" s="70"/>
      <c r="FGA30" s="71"/>
      <c r="FGB30" s="70"/>
      <c r="FGC30" s="92"/>
      <c r="FGD30" s="70"/>
      <c r="FGE30" s="71"/>
      <c r="FGF30" s="70"/>
      <c r="FGG30" s="92"/>
      <c r="FGH30" s="70"/>
      <c r="FGI30" s="71"/>
      <c r="FGJ30" s="70"/>
      <c r="FGK30" s="92"/>
      <c r="FGL30" s="70"/>
      <c r="FGM30" s="71"/>
      <c r="FGN30" s="70"/>
      <c r="FGO30" s="92"/>
      <c r="FGP30" s="70"/>
      <c r="FGQ30" s="71"/>
      <c r="FGR30" s="70"/>
      <c r="FGS30" s="92"/>
      <c r="FGT30" s="70"/>
      <c r="FGU30" s="71"/>
      <c r="FGV30" s="70"/>
      <c r="FGW30" s="92"/>
      <c r="FGX30" s="70"/>
      <c r="FGY30" s="71"/>
      <c r="FGZ30" s="70"/>
      <c r="FHA30" s="92"/>
      <c r="FHB30" s="70"/>
      <c r="FHC30" s="71"/>
      <c r="FHD30" s="70"/>
      <c r="FHE30" s="92"/>
      <c r="FHF30" s="70"/>
      <c r="FHG30" s="71"/>
      <c r="FHH30" s="70"/>
      <c r="FHI30" s="92"/>
      <c r="FHJ30" s="70"/>
      <c r="FHK30" s="71"/>
      <c r="FHL30" s="70"/>
      <c r="FHM30" s="92"/>
      <c r="FHN30" s="70"/>
      <c r="FHO30" s="71"/>
      <c r="FHP30" s="70"/>
      <c r="FHQ30" s="92"/>
      <c r="FHR30" s="70"/>
      <c r="FHS30" s="71"/>
      <c r="FHT30" s="70"/>
      <c r="FHU30" s="92"/>
      <c r="FHV30" s="70"/>
      <c r="FHW30" s="71"/>
      <c r="FHX30" s="70"/>
      <c r="FHY30" s="92"/>
      <c r="FHZ30" s="70"/>
      <c r="FIA30" s="71"/>
      <c r="FIB30" s="70"/>
      <c r="FIC30" s="92"/>
      <c r="FID30" s="70"/>
      <c r="FIE30" s="71"/>
      <c r="FIF30" s="70"/>
      <c r="FIG30" s="92"/>
      <c r="FIH30" s="70"/>
      <c r="FII30" s="71"/>
      <c r="FIJ30" s="70"/>
      <c r="FIK30" s="92"/>
      <c r="FIL30" s="70"/>
      <c r="FIM30" s="71"/>
      <c r="FIN30" s="70"/>
      <c r="FIO30" s="92"/>
      <c r="FIP30" s="70"/>
      <c r="FIQ30" s="71"/>
      <c r="FIR30" s="70"/>
      <c r="FIS30" s="92"/>
      <c r="FIT30" s="70"/>
      <c r="FIU30" s="71"/>
      <c r="FIV30" s="70"/>
      <c r="FIW30" s="92"/>
      <c r="FIX30" s="70"/>
      <c r="FIY30" s="71"/>
      <c r="FIZ30" s="70"/>
      <c r="FJA30" s="92"/>
      <c r="FJB30" s="70"/>
      <c r="FJC30" s="71"/>
      <c r="FJD30" s="70"/>
      <c r="FJE30" s="92"/>
      <c r="FJF30" s="70"/>
      <c r="FJG30" s="71"/>
      <c r="FJH30" s="70"/>
      <c r="FJI30" s="92"/>
      <c r="FJJ30" s="70"/>
      <c r="FJK30" s="71"/>
      <c r="FJL30" s="70"/>
      <c r="FJM30" s="92"/>
      <c r="FJN30" s="70"/>
      <c r="FJO30" s="71"/>
      <c r="FJP30" s="70"/>
      <c r="FJQ30" s="92"/>
      <c r="FJR30" s="70"/>
      <c r="FJS30" s="71"/>
      <c r="FJT30" s="70"/>
      <c r="FJU30" s="92"/>
      <c r="FJV30" s="70"/>
      <c r="FJW30" s="71"/>
      <c r="FJX30" s="70"/>
      <c r="FJY30" s="92"/>
      <c r="FJZ30" s="70"/>
      <c r="FKA30" s="71"/>
      <c r="FKB30" s="70"/>
      <c r="FKC30" s="92"/>
      <c r="FKD30" s="70"/>
      <c r="FKE30" s="71"/>
      <c r="FKF30" s="70"/>
      <c r="FKG30" s="92"/>
      <c r="FKH30" s="70"/>
      <c r="FKI30" s="71"/>
      <c r="FKJ30" s="70"/>
      <c r="FKK30" s="92"/>
      <c r="FKL30" s="70"/>
      <c r="FKM30" s="71"/>
      <c r="FKN30" s="70"/>
      <c r="FKO30" s="92"/>
      <c r="FKP30" s="70"/>
      <c r="FKQ30" s="71"/>
      <c r="FKR30" s="70"/>
      <c r="FKS30" s="92"/>
      <c r="FKT30" s="70"/>
      <c r="FKU30" s="71"/>
      <c r="FKV30" s="70"/>
      <c r="FKW30" s="92"/>
      <c r="FKX30" s="70"/>
      <c r="FKY30" s="71"/>
      <c r="FKZ30" s="70"/>
      <c r="FLA30" s="92"/>
      <c r="FLB30" s="70"/>
      <c r="FLC30" s="71"/>
      <c r="FLD30" s="70"/>
      <c r="FLE30" s="92"/>
      <c r="FLF30" s="70"/>
      <c r="FLG30" s="71"/>
      <c r="FLH30" s="70"/>
      <c r="FLI30" s="92"/>
      <c r="FLJ30" s="70"/>
      <c r="FLK30" s="71"/>
      <c r="FLL30" s="70"/>
      <c r="FLM30" s="92"/>
      <c r="FLN30" s="70"/>
      <c r="FLO30" s="71"/>
      <c r="FLP30" s="70"/>
      <c r="FLQ30" s="92"/>
      <c r="FLR30" s="70"/>
      <c r="FLS30" s="71"/>
      <c r="FLT30" s="70"/>
      <c r="FLU30" s="92"/>
      <c r="FLV30" s="70"/>
      <c r="FLW30" s="71"/>
      <c r="FLX30" s="70"/>
      <c r="FLY30" s="92"/>
      <c r="FLZ30" s="70"/>
      <c r="FMA30" s="71"/>
      <c r="FMB30" s="70"/>
      <c r="FMC30" s="92"/>
      <c r="FMD30" s="70"/>
      <c r="FME30" s="71"/>
      <c r="FMF30" s="70"/>
      <c r="FMG30" s="92"/>
      <c r="FMH30" s="70"/>
      <c r="FMI30" s="71"/>
      <c r="FMJ30" s="70"/>
      <c r="FMK30" s="92"/>
      <c r="FML30" s="70"/>
      <c r="FMM30" s="71"/>
      <c r="FMN30" s="70"/>
      <c r="FMO30" s="92"/>
      <c r="FMP30" s="70"/>
      <c r="FMQ30" s="71"/>
      <c r="FMR30" s="70"/>
      <c r="FMS30" s="92"/>
      <c r="FMT30" s="70"/>
      <c r="FMU30" s="71"/>
      <c r="FMV30" s="70"/>
      <c r="FMW30" s="92"/>
      <c r="FMX30" s="70"/>
      <c r="FMY30" s="71"/>
      <c r="FMZ30" s="70"/>
      <c r="FNA30" s="92"/>
      <c r="FNB30" s="70"/>
      <c r="FNC30" s="71"/>
      <c r="FND30" s="70"/>
      <c r="FNE30" s="92"/>
      <c r="FNF30" s="70"/>
      <c r="FNG30" s="71"/>
      <c r="FNH30" s="70"/>
      <c r="FNI30" s="92"/>
      <c r="FNJ30" s="70"/>
      <c r="FNK30" s="71"/>
      <c r="FNL30" s="70"/>
      <c r="FNM30" s="92"/>
      <c r="FNN30" s="70"/>
      <c r="FNO30" s="71"/>
      <c r="FNP30" s="70"/>
      <c r="FNQ30" s="92"/>
      <c r="FNR30" s="70"/>
      <c r="FNS30" s="71"/>
      <c r="FNT30" s="70"/>
      <c r="FNU30" s="92"/>
      <c r="FNV30" s="70"/>
      <c r="FNW30" s="71"/>
      <c r="FNX30" s="70"/>
      <c r="FNY30" s="92"/>
      <c r="FNZ30" s="70"/>
      <c r="FOA30" s="71"/>
      <c r="FOB30" s="70"/>
      <c r="FOC30" s="92"/>
      <c r="FOD30" s="70"/>
      <c r="FOE30" s="71"/>
      <c r="FOF30" s="70"/>
      <c r="FOG30" s="92"/>
      <c r="FOH30" s="70"/>
      <c r="FOI30" s="71"/>
      <c r="FOJ30" s="70"/>
      <c r="FOK30" s="92"/>
      <c r="FOL30" s="70"/>
      <c r="FOM30" s="71"/>
      <c r="FON30" s="70"/>
      <c r="FOO30" s="92"/>
      <c r="FOP30" s="70"/>
      <c r="FOQ30" s="71"/>
      <c r="FOR30" s="70"/>
      <c r="FOS30" s="92"/>
      <c r="FOT30" s="70"/>
      <c r="FOU30" s="71"/>
      <c r="FOV30" s="70"/>
      <c r="FOW30" s="92"/>
      <c r="FOX30" s="70"/>
      <c r="FOY30" s="71"/>
      <c r="FOZ30" s="70"/>
      <c r="FPA30" s="92"/>
      <c r="FPB30" s="70"/>
      <c r="FPC30" s="71"/>
      <c r="FPD30" s="70"/>
      <c r="FPE30" s="92"/>
      <c r="FPF30" s="70"/>
      <c r="FPG30" s="71"/>
      <c r="FPH30" s="70"/>
      <c r="FPI30" s="92"/>
      <c r="FPJ30" s="70"/>
      <c r="FPK30" s="71"/>
      <c r="FPL30" s="70"/>
      <c r="FPM30" s="92"/>
      <c r="FPN30" s="70"/>
      <c r="FPO30" s="71"/>
      <c r="FPP30" s="70"/>
      <c r="FPQ30" s="92"/>
      <c r="FPR30" s="70"/>
      <c r="FPS30" s="71"/>
      <c r="FPT30" s="70"/>
      <c r="FPU30" s="92"/>
      <c r="FPV30" s="70"/>
      <c r="FPW30" s="71"/>
      <c r="FPX30" s="70"/>
      <c r="FPY30" s="92"/>
      <c r="FPZ30" s="70"/>
      <c r="FQA30" s="71"/>
      <c r="FQB30" s="70"/>
      <c r="FQC30" s="92"/>
      <c r="FQD30" s="70"/>
      <c r="FQE30" s="71"/>
      <c r="FQF30" s="70"/>
      <c r="FQG30" s="92"/>
      <c r="FQH30" s="70"/>
      <c r="FQI30" s="71"/>
      <c r="FQJ30" s="70"/>
      <c r="FQK30" s="92"/>
      <c r="FQL30" s="70"/>
      <c r="FQM30" s="71"/>
      <c r="FQN30" s="70"/>
      <c r="FQO30" s="92"/>
      <c r="FQP30" s="70"/>
      <c r="FQQ30" s="71"/>
      <c r="FQR30" s="70"/>
      <c r="FQS30" s="92"/>
      <c r="FQT30" s="70"/>
      <c r="FQU30" s="71"/>
      <c r="FQV30" s="70"/>
      <c r="FQW30" s="92"/>
      <c r="FQX30" s="70"/>
      <c r="FQY30" s="71"/>
      <c r="FQZ30" s="70"/>
      <c r="FRA30" s="92"/>
      <c r="FRB30" s="70"/>
      <c r="FRC30" s="71"/>
      <c r="FRD30" s="70"/>
      <c r="FRE30" s="92"/>
      <c r="FRF30" s="70"/>
      <c r="FRG30" s="71"/>
      <c r="FRH30" s="70"/>
      <c r="FRI30" s="92"/>
      <c r="FRJ30" s="70"/>
      <c r="FRK30" s="71"/>
      <c r="FRL30" s="70"/>
      <c r="FRM30" s="92"/>
      <c r="FRN30" s="70"/>
      <c r="FRO30" s="71"/>
      <c r="FRP30" s="70"/>
      <c r="FRQ30" s="92"/>
      <c r="FRR30" s="70"/>
      <c r="FRS30" s="71"/>
      <c r="FRT30" s="70"/>
      <c r="FRU30" s="92"/>
      <c r="FRV30" s="70"/>
      <c r="FRW30" s="71"/>
      <c r="FRX30" s="70"/>
      <c r="FRY30" s="92"/>
      <c r="FRZ30" s="70"/>
      <c r="FSA30" s="71"/>
      <c r="FSB30" s="70"/>
      <c r="FSC30" s="92"/>
      <c r="FSD30" s="70"/>
      <c r="FSE30" s="71"/>
      <c r="FSF30" s="70"/>
      <c r="FSG30" s="92"/>
      <c r="FSH30" s="70"/>
      <c r="FSI30" s="71"/>
      <c r="FSJ30" s="70"/>
      <c r="FSK30" s="92"/>
      <c r="FSL30" s="70"/>
      <c r="FSM30" s="71"/>
      <c r="FSN30" s="70"/>
      <c r="FSO30" s="92"/>
      <c r="FSP30" s="70"/>
      <c r="FSQ30" s="71"/>
      <c r="FSR30" s="70"/>
      <c r="FSS30" s="92"/>
      <c r="FST30" s="70"/>
      <c r="FSU30" s="71"/>
      <c r="FSV30" s="70"/>
      <c r="FSW30" s="92"/>
      <c r="FSX30" s="70"/>
      <c r="FSY30" s="71"/>
      <c r="FSZ30" s="70"/>
      <c r="FTA30" s="92"/>
      <c r="FTB30" s="70"/>
      <c r="FTC30" s="71"/>
      <c r="FTD30" s="70"/>
      <c r="FTE30" s="92"/>
      <c r="FTF30" s="70"/>
      <c r="FTG30" s="71"/>
      <c r="FTH30" s="70"/>
      <c r="FTI30" s="92"/>
      <c r="FTJ30" s="70"/>
      <c r="FTK30" s="71"/>
      <c r="FTL30" s="70"/>
      <c r="FTM30" s="92"/>
      <c r="FTN30" s="70"/>
      <c r="FTO30" s="71"/>
      <c r="FTP30" s="70"/>
      <c r="FTQ30" s="92"/>
      <c r="FTR30" s="70"/>
      <c r="FTS30" s="71"/>
      <c r="FTT30" s="70"/>
      <c r="FTU30" s="92"/>
      <c r="FTV30" s="70"/>
      <c r="FTW30" s="71"/>
      <c r="FTX30" s="70"/>
      <c r="FTY30" s="92"/>
      <c r="FTZ30" s="70"/>
      <c r="FUA30" s="71"/>
      <c r="FUB30" s="70"/>
      <c r="FUC30" s="92"/>
      <c r="FUD30" s="70"/>
      <c r="FUE30" s="71"/>
      <c r="FUF30" s="70"/>
      <c r="FUG30" s="92"/>
      <c r="FUH30" s="70"/>
      <c r="FUI30" s="71"/>
      <c r="FUJ30" s="70"/>
      <c r="FUK30" s="92"/>
      <c r="FUL30" s="70"/>
      <c r="FUM30" s="71"/>
      <c r="FUN30" s="70"/>
      <c r="FUO30" s="92"/>
      <c r="FUP30" s="70"/>
      <c r="FUQ30" s="71"/>
      <c r="FUR30" s="70"/>
      <c r="FUS30" s="92"/>
      <c r="FUT30" s="70"/>
      <c r="FUU30" s="71"/>
      <c r="FUV30" s="70"/>
      <c r="FUW30" s="92"/>
      <c r="FUX30" s="70"/>
      <c r="FUY30" s="71"/>
      <c r="FUZ30" s="70"/>
      <c r="FVA30" s="92"/>
      <c r="FVB30" s="70"/>
      <c r="FVC30" s="71"/>
      <c r="FVD30" s="70"/>
      <c r="FVE30" s="92"/>
      <c r="FVF30" s="70"/>
      <c r="FVG30" s="71"/>
      <c r="FVH30" s="70"/>
      <c r="FVI30" s="92"/>
      <c r="FVJ30" s="70"/>
      <c r="FVK30" s="71"/>
      <c r="FVL30" s="70"/>
      <c r="FVM30" s="92"/>
      <c r="FVN30" s="70"/>
      <c r="FVO30" s="71"/>
      <c r="FVP30" s="70"/>
      <c r="FVQ30" s="92"/>
      <c r="FVR30" s="70"/>
      <c r="FVS30" s="71"/>
      <c r="FVT30" s="70"/>
      <c r="FVU30" s="92"/>
      <c r="FVV30" s="70"/>
      <c r="FVW30" s="71"/>
      <c r="FVX30" s="70"/>
      <c r="FVY30" s="92"/>
      <c r="FVZ30" s="70"/>
      <c r="FWA30" s="71"/>
      <c r="FWB30" s="70"/>
      <c r="FWC30" s="92"/>
      <c r="FWD30" s="70"/>
      <c r="FWE30" s="71"/>
      <c r="FWF30" s="70"/>
      <c r="FWG30" s="92"/>
      <c r="FWH30" s="70"/>
      <c r="FWI30" s="71"/>
      <c r="FWJ30" s="70"/>
      <c r="FWK30" s="92"/>
      <c r="FWL30" s="70"/>
      <c r="FWM30" s="71"/>
      <c r="FWN30" s="70"/>
      <c r="FWO30" s="92"/>
      <c r="FWP30" s="70"/>
      <c r="FWQ30" s="71"/>
      <c r="FWR30" s="70"/>
      <c r="FWS30" s="92"/>
      <c r="FWT30" s="70"/>
      <c r="FWU30" s="71"/>
      <c r="FWV30" s="70"/>
      <c r="FWW30" s="92"/>
      <c r="FWX30" s="70"/>
      <c r="FWY30" s="71"/>
      <c r="FWZ30" s="70"/>
      <c r="FXA30" s="92"/>
      <c r="FXB30" s="70"/>
      <c r="FXC30" s="71"/>
      <c r="FXD30" s="70"/>
      <c r="FXE30" s="92"/>
      <c r="FXF30" s="70"/>
      <c r="FXG30" s="71"/>
      <c r="FXH30" s="70"/>
      <c r="FXI30" s="92"/>
      <c r="FXJ30" s="70"/>
      <c r="FXK30" s="71"/>
      <c r="FXL30" s="70"/>
      <c r="FXM30" s="92"/>
      <c r="FXN30" s="70"/>
      <c r="FXO30" s="71"/>
      <c r="FXP30" s="70"/>
      <c r="FXQ30" s="92"/>
      <c r="FXR30" s="70"/>
      <c r="FXS30" s="71"/>
      <c r="FXT30" s="70"/>
      <c r="FXU30" s="92"/>
      <c r="FXV30" s="70"/>
      <c r="FXW30" s="71"/>
      <c r="FXX30" s="70"/>
      <c r="FXY30" s="92"/>
      <c r="FXZ30" s="70"/>
      <c r="FYA30" s="71"/>
      <c r="FYB30" s="70"/>
      <c r="FYC30" s="92"/>
      <c r="FYD30" s="70"/>
      <c r="FYE30" s="71"/>
      <c r="FYF30" s="70"/>
      <c r="FYG30" s="92"/>
      <c r="FYH30" s="70"/>
      <c r="FYI30" s="71"/>
      <c r="FYJ30" s="70"/>
      <c r="FYK30" s="92"/>
      <c r="FYL30" s="70"/>
      <c r="FYM30" s="71"/>
      <c r="FYN30" s="70"/>
      <c r="FYO30" s="92"/>
      <c r="FYP30" s="70"/>
      <c r="FYQ30" s="71"/>
      <c r="FYR30" s="70"/>
      <c r="FYS30" s="92"/>
      <c r="FYT30" s="70"/>
      <c r="FYU30" s="71"/>
      <c r="FYV30" s="70"/>
      <c r="FYW30" s="92"/>
      <c r="FYX30" s="70"/>
      <c r="FYY30" s="71"/>
      <c r="FYZ30" s="70"/>
      <c r="FZA30" s="92"/>
      <c r="FZB30" s="70"/>
      <c r="FZC30" s="71"/>
      <c r="FZD30" s="70"/>
      <c r="FZE30" s="92"/>
      <c r="FZF30" s="70"/>
      <c r="FZG30" s="71"/>
      <c r="FZH30" s="70"/>
      <c r="FZI30" s="92"/>
      <c r="FZJ30" s="70"/>
      <c r="FZK30" s="71"/>
      <c r="FZL30" s="70"/>
      <c r="FZM30" s="92"/>
      <c r="FZN30" s="70"/>
      <c r="FZO30" s="71"/>
      <c r="FZP30" s="70"/>
      <c r="FZQ30" s="92"/>
      <c r="FZR30" s="70"/>
      <c r="FZS30" s="71"/>
      <c r="FZT30" s="70"/>
      <c r="FZU30" s="92"/>
      <c r="FZV30" s="70"/>
      <c r="FZW30" s="71"/>
      <c r="FZX30" s="70"/>
      <c r="FZY30" s="92"/>
      <c r="FZZ30" s="70"/>
      <c r="GAA30" s="71"/>
      <c r="GAB30" s="70"/>
      <c r="GAC30" s="92"/>
      <c r="GAD30" s="70"/>
      <c r="GAE30" s="71"/>
      <c r="GAF30" s="70"/>
      <c r="GAG30" s="92"/>
      <c r="GAH30" s="70"/>
      <c r="GAI30" s="71"/>
      <c r="GAJ30" s="70"/>
      <c r="GAK30" s="92"/>
      <c r="GAL30" s="70"/>
      <c r="GAM30" s="71"/>
      <c r="GAN30" s="70"/>
      <c r="GAO30" s="92"/>
      <c r="GAP30" s="70"/>
      <c r="GAQ30" s="71"/>
      <c r="GAR30" s="70"/>
      <c r="GAS30" s="92"/>
      <c r="GAT30" s="70"/>
      <c r="GAU30" s="71"/>
      <c r="GAV30" s="70"/>
      <c r="GAW30" s="92"/>
      <c r="GAX30" s="70"/>
      <c r="GAY30" s="71"/>
      <c r="GAZ30" s="70"/>
      <c r="GBA30" s="92"/>
      <c r="GBB30" s="70"/>
      <c r="GBC30" s="71"/>
      <c r="GBD30" s="70"/>
      <c r="GBE30" s="92"/>
      <c r="GBF30" s="70"/>
      <c r="GBG30" s="71"/>
      <c r="GBH30" s="70"/>
      <c r="GBI30" s="92"/>
      <c r="GBJ30" s="70"/>
      <c r="GBK30" s="71"/>
      <c r="GBL30" s="70"/>
      <c r="GBM30" s="92"/>
      <c r="GBN30" s="70"/>
      <c r="GBO30" s="71"/>
      <c r="GBP30" s="70"/>
      <c r="GBQ30" s="92"/>
      <c r="GBR30" s="70"/>
      <c r="GBS30" s="71"/>
      <c r="GBT30" s="70"/>
      <c r="GBU30" s="92"/>
      <c r="GBV30" s="70"/>
      <c r="GBW30" s="71"/>
      <c r="GBX30" s="70"/>
      <c r="GBY30" s="92"/>
      <c r="GBZ30" s="70"/>
      <c r="GCA30" s="71"/>
      <c r="GCB30" s="70"/>
      <c r="GCC30" s="92"/>
      <c r="GCD30" s="70"/>
      <c r="GCE30" s="71"/>
      <c r="GCF30" s="70"/>
      <c r="GCG30" s="92"/>
      <c r="GCH30" s="70"/>
      <c r="GCI30" s="71"/>
      <c r="GCJ30" s="70"/>
      <c r="GCK30" s="92"/>
      <c r="GCL30" s="70"/>
      <c r="GCM30" s="71"/>
      <c r="GCN30" s="70"/>
      <c r="GCO30" s="92"/>
      <c r="GCP30" s="70"/>
      <c r="GCQ30" s="71"/>
      <c r="GCR30" s="70"/>
      <c r="GCS30" s="92"/>
      <c r="GCT30" s="70"/>
      <c r="GCU30" s="71"/>
      <c r="GCV30" s="70"/>
      <c r="GCW30" s="92"/>
      <c r="GCX30" s="70"/>
      <c r="GCY30" s="71"/>
      <c r="GCZ30" s="70"/>
      <c r="GDA30" s="92"/>
      <c r="GDB30" s="70"/>
      <c r="GDC30" s="71"/>
      <c r="GDD30" s="70"/>
      <c r="GDE30" s="92"/>
      <c r="GDF30" s="70"/>
      <c r="GDG30" s="71"/>
      <c r="GDH30" s="70"/>
      <c r="GDI30" s="92"/>
      <c r="GDJ30" s="70"/>
      <c r="GDK30" s="71"/>
      <c r="GDL30" s="70"/>
      <c r="GDM30" s="92"/>
      <c r="GDN30" s="70"/>
      <c r="GDO30" s="71"/>
      <c r="GDP30" s="70"/>
      <c r="GDQ30" s="92"/>
      <c r="GDR30" s="70"/>
      <c r="GDS30" s="71"/>
      <c r="GDT30" s="70"/>
      <c r="GDU30" s="92"/>
      <c r="GDV30" s="70"/>
      <c r="GDW30" s="71"/>
      <c r="GDX30" s="70"/>
      <c r="GDY30" s="92"/>
      <c r="GDZ30" s="70"/>
      <c r="GEA30" s="71"/>
      <c r="GEB30" s="70"/>
      <c r="GEC30" s="92"/>
      <c r="GED30" s="70"/>
      <c r="GEE30" s="71"/>
      <c r="GEF30" s="70"/>
      <c r="GEG30" s="92"/>
      <c r="GEH30" s="70"/>
      <c r="GEI30" s="71"/>
      <c r="GEJ30" s="70"/>
      <c r="GEK30" s="92"/>
      <c r="GEL30" s="70"/>
      <c r="GEM30" s="71"/>
      <c r="GEN30" s="70"/>
      <c r="GEO30" s="92"/>
      <c r="GEP30" s="70"/>
      <c r="GEQ30" s="71"/>
      <c r="GER30" s="70"/>
      <c r="GES30" s="92"/>
      <c r="GET30" s="70"/>
      <c r="GEU30" s="71"/>
      <c r="GEV30" s="70"/>
      <c r="GEW30" s="92"/>
      <c r="GEX30" s="70"/>
      <c r="GEY30" s="71"/>
      <c r="GEZ30" s="70"/>
      <c r="GFA30" s="92"/>
      <c r="GFB30" s="70"/>
      <c r="GFC30" s="71"/>
      <c r="GFD30" s="70"/>
      <c r="GFE30" s="92"/>
      <c r="GFF30" s="70"/>
      <c r="GFG30" s="71"/>
      <c r="GFH30" s="70"/>
      <c r="GFI30" s="92"/>
      <c r="GFJ30" s="70"/>
      <c r="GFK30" s="71"/>
      <c r="GFL30" s="70"/>
      <c r="GFM30" s="92"/>
      <c r="GFN30" s="70"/>
      <c r="GFO30" s="71"/>
      <c r="GFP30" s="70"/>
      <c r="GFQ30" s="92"/>
      <c r="GFR30" s="70"/>
      <c r="GFS30" s="71"/>
      <c r="GFT30" s="70"/>
      <c r="GFU30" s="92"/>
      <c r="GFV30" s="70"/>
      <c r="GFW30" s="71"/>
      <c r="GFX30" s="70"/>
      <c r="GFY30" s="92"/>
      <c r="GFZ30" s="70"/>
      <c r="GGA30" s="71"/>
      <c r="GGB30" s="70"/>
      <c r="GGC30" s="92"/>
      <c r="GGD30" s="70"/>
      <c r="GGE30" s="71"/>
      <c r="GGF30" s="70"/>
      <c r="GGG30" s="92"/>
      <c r="GGH30" s="70"/>
      <c r="GGI30" s="71"/>
      <c r="GGJ30" s="70"/>
      <c r="GGK30" s="92"/>
      <c r="GGL30" s="70"/>
      <c r="GGM30" s="71"/>
      <c r="GGN30" s="70"/>
      <c r="GGO30" s="92"/>
      <c r="GGP30" s="70"/>
      <c r="GGQ30" s="71"/>
      <c r="GGR30" s="70"/>
      <c r="GGS30" s="92"/>
      <c r="GGT30" s="70"/>
      <c r="GGU30" s="71"/>
      <c r="GGV30" s="70"/>
      <c r="GGW30" s="92"/>
      <c r="GGX30" s="70"/>
      <c r="GGY30" s="71"/>
      <c r="GGZ30" s="70"/>
      <c r="GHA30" s="92"/>
      <c r="GHB30" s="70"/>
      <c r="GHC30" s="71"/>
      <c r="GHD30" s="70"/>
      <c r="GHE30" s="92"/>
      <c r="GHF30" s="70"/>
      <c r="GHG30" s="71"/>
      <c r="GHH30" s="70"/>
      <c r="GHI30" s="92"/>
      <c r="GHJ30" s="70"/>
      <c r="GHK30" s="71"/>
      <c r="GHL30" s="70"/>
      <c r="GHM30" s="92"/>
      <c r="GHN30" s="70"/>
      <c r="GHO30" s="71"/>
      <c r="GHP30" s="70"/>
      <c r="GHQ30" s="92"/>
      <c r="GHR30" s="70"/>
      <c r="GHS30" s="71"/>
      <c r="GHT30" s="70"/>
      <c r="GHU30" s="92"/>
      <c r="GHV30" s="70"/>
      <c r="GHW30" s="71"/>
      <c r="GHX30" s="70"/>
      <c r="GHY30" s="92"/>
      <c r="GHZ30" s="70"/>
      <c r="GIA30" s="71"/>
      <c r="GIB30" s="70"/>
      <c r="GIC30" s="92"/>
      <c r="GID30" s="70"/>
      <c r="GIE30" s="71"/>
      <c r="GIF30" s="70"/>
      <c r="GIG30" s="92"/>
      <c r="GIH30" s="70"/>
      <c r="GII30" s="71"/>
      <c r="GIJ30" s="70"/>
      <c r="GIK30" s="92"/>
      <c r="GIL30" s="70"/>
      <c r="GIM30" s="71"/>
      <c r="GIN30" s="70"/>
      <c r="GIO30" s="92"/>
      <c r="GIP30" s="70"/>
      <c r="GIQ30" s="71"/>
      <c r="GIR30" s="70"/>
      <c r="GIS30" s="92"/>
      <c r="GIT30" s="70"/>
      <c r="GIU30" s="71"/>
      <c r="GIV30" s="70"/>
      <c r="GIW30" s="92"/>
      <c r="GIX30" s="70"/>
      <c r="GIY30" s="71"/>
      <c r="GIZ30" s="70"/>
      <c r="GJA30" s="92"/>
      <c r="GJB30" s="70"/>
      <c r="GJC30" s="71"/>
      <c r="GJD30" s="70"/>
      <c r="GJE30" s="92"/>
      <c r="GJF30" s="70"/>
      <c r="GJG30" s="71"/>
      <c r="GJH30" s="70"/>
      <c r="GJI30" s="92"/>
      <c r="GJJ30" s="70"/>
      <c r="GJK30" s="71"/>
      <c r="GJL30" s="70"/>
      <c r="GJM30" s="92"/>
      <c r="GJN30" s="70"/>
      <c r="GJO30" s="71"/>
      <c r="GJP30" s="70"/>
      <c r="GJQ30" s="92"/>
      <c r="GJR30" s="70"/>
      <c r="GJS30" s="71"/>
      <c r="GJT30" s="70"/>
      <c r="GJU30" s="92"/>
      <c r="GJV30" s="70"/>
      <c r="GJW30" s="71"/>
      <c r="GJX30" s="70"/>
      <c r="GJY30" s="92"/>
      <c r="GJZ30" s="70"/>
      <c r="GKA30" s="71"/>
      <c r="GKB30" s="70"/>
      <c r="GKC30" s="92"/>
      <c r="GKD30" s="70"/>
      <c r="GKE30" s="71"/>
      <c r="GKF30" s="70"/>
      <c r="GKG30" s="92"/>
      <c r="GKH30" s="70"/>
      <c r="GKI30" s="71"/>
      <c r="GKJ30" s="70"/>
      <c r="GKK30" s="92"/>
      <c r="GKL30" s="70"/>
      <c r="GKM30" s="71"/>
      <c r="GKN30" s="70"/>
      <c r="GKO30" s="92"/>
      <c r="GKP30" s="70"/>
      <c r="GKQ30" s="71"/>
      <c r="GKR30" s="70"/>
      <c r="GKS30" s="92"/>
      <c r="GKT30" s="70"/>
      <c r="GKU30" s="71"/>
      <c r="GKV30" s="70"/>
      <c r="GKW30" s="92"/>
      <c r="GKX30" s="70"/>
      <c r="GKY30" s="71"/>
      <c r="GKZ30" s="70"/>
      <c r="GLA30" s="92"/>
      <c r="GLB30" s="70"/>
      <c r="GLC30" s="71"/>
      <c r="GLD30" s="70"/>
      <c r="GLE30" s="92"/>
      <c r="GLF30" s="70"/>
      <c r="GLG30" s="71"/>
      <c r="GLH30" s="70"/>
      <c r="GLI30" s="92"/>
      <c r="GLJ30" s="70"/>
      <c r="GLK30" s="71"/>
      <c r="GLL30" s="70"/>
      <c r="GLM30" s="92"/>
      <c r="GLN30" s="70"/>
      <c r="GLO30" s="71"/>
      <c r="GLP30" s="70"/>
      <c r="GLQ30" s="92"/>
      <c r="GLR30" s="70"/>
      <c r="GLS30" s="71"/>
      <c r="GLT30" s="70"/>
      <c r="GLU30" s="92"/>
      <c r="GLV30" s="70"/>
      <c r="GLW30" s="71"/>
      <c r="GLX30" s="70"/>
      <c r="GLY30" s="92"/>
      <c r="GLZ30" s="70"/>
      <c r="GMA30" s="71"/>
      <c r="GMB30" s="70"/>
      <c r="GMC30" s="92"/>
      <c r="GMD30" s="70"/>
      <c r="GME30" s="71"/>
      <c r="GMF30" s="70"/>
      <c r="GMG30" s="92"/>
      <c r="GMH30" s="70"/>
      <c r="GMI30" s="71"/>
      <c r="GMJ30" s="70"/>
      <c r="GMK30" s="92"/>
      <c r="GML30" s="70"/>
      <c r="GMM30" s="71"/>
      <c r="GMN30" s="70"/>
      <c r="GMO30" s="92"/>
      <c r="GMP30" s="70"/>
      <c r="GMQ30" s="71"/>
      <c r="GMR30" s="70"/>
      <c r="GMS30" s="92"/>
      <c r="GMT30" s="70"/>
      <c r="GMU30" s="71"/>
      <c r="GMV30" s="70"/>
      <c r="GMW30" s="92"/>
      <c r="GMX30" s="70"/>
      <c r="GMY30" s="71"/>
      <c r="GMZ30" s="70"/>
      <c r="GNA30" s="92"/>
      <c r="GNB30" s="70"/>
      <c r="GNC30" s="71"/>
      <c r="GND30" s="70"/>
      <c r="GNE30" s="92"/>
      <c r="GNF30" s="70"/>
      <c r="GNG30" s="71"/>
      <c r="GNH30" s="70"/>
      <c r="GNI30" s="92"/>
      <c r="GNJ30" s="70"/>
      <c r="GNK30" s="71"/>
      <c r="GNL30" s="70"/>
      <c r="GNM30" s="92"/>
      <c r="GNN30" s="70"/>
      <c r="GNO30" s="71"/>
      <c r="GNP30" s="70"/>
      <c r="GNQ30" s="92"/>
      <c r="GNR30" s="70"/>
      <c r="GNS30" s="71"/>
      <c r="GNT30" s="70"/>
      <c r="GNU30" s="92"/>
      <c r="GNV30" s="70"/>
      <c r="GNW30" s="71"/>
      <c r="GNX30" s="70"/>
      <c r="GNY30" s="92"/>
      <c r="GNZ30" s="70"/>
      <c r="GOA30" s="71"/>
      <c r="GOB30" s="70"/>
      <c r="GOC30" s="92"/>
      <c r="GOD30" s="70"/>
      <c r="GOE30" s="71"/>
      <c r="GOF30" s="70"/>
      <c r="GOG30" s="92"/>
      <c r="GOH30" s="70"/>
      <c r="GOI30" s="71"/>
      <c r="GOJ30" s="70"/>
      <c r="GOK30" s="92"/>
      <c r="GOL30" s="70"/>
      <c r="GOM30" s="71"/>
      <c r="GON30" s="70"/>
      <c r="GOO30" s="92"/>
      <c r="GOP30" s="70"/>
      <c r="GOQ30" s="71"/>
      <c r="GOR30" s="70"/>
      <c r="GOS30" s="92"/>
      <c r="GOT30" s="70"/>
      <c r="GOU30" s="71"/>
      <c r="GOV30" s="70"/>
      <c r="GOW30" s="92"/>
      <c r="GOX30" s="70"/>
      <c r="GOY30" s="71"/>
      <c r="GOZ30" s="70"/>
      <c r="GPA30" s="92"/>
      <c r="GPB30" s="70"/>
      <c r="GPC30" s="71"/>
      <c r="GPD30" s="70"/>
      <c r="GPE30" s="92"/>
      <c r="GPF30" s="70"/>
      <c r="GPG30" s="71"/>
      <c r="GPH30" s="70"/>
      <c r="GPI30" s="92"/>
      <c r="GPJ30" s="70"/>
      <c r="GPK30" s="71"/>
      <c r="GPL30" s="70"/>
      <c r="GPM30" s="92"/>
      <c r="GPN30" s="70"/>
      <c r="GPO30" s="71"/>
      <c r="GPP30" s="70"/>
      <c r="GPQ30" s="92"/>
      <c r="GPR30" s="70"/>
      <c r="GPS30" s="71"/>
      <c r="GPT30" s="70"/>
      <c r="GPU30" s="92"/>
      <c r="GPV30" s="70"/>
      <c r="GPW30" s="71"/>
      <c r="GPX30" s="70"/>
      <c r="GPY30" s="92"/>
      <c r="GPZ30" s="70"/>
      <c r="GQA30" s="71"/>
      <c r="GQB30" s="70"/>
      <c r="GQC30" s="92"/>
      <c r="GQD30" s="70"/>
      <c r="GQE30" s="71"/>
      <c r="GQF30" s="70"/>
      <c r="GQG30" s="92"/>
      <c r="GQH30" s="70"/>
      <c r="GQI30" s="71"/>
      <c r="GQJ30" s="70"/>
      <c r="GQK30" s="92"/>
      <c r="GQL30" s="70"/>
      <c r="GQM30" s="71"/>
      <c r="GQN30" s="70"/>
      <c r="GQO30" s="92"/>
      <c r="GQP30" s="70"/>
      <c r="GQQ30" s="71"/>
      <c r="GQR30" s="70"/>
      <c r="GQS30" s="92"/>
      <c r="GQT30" s="70"/>
      <c r="GQU30" s="71"/>
      <c r="GQV30" s="70"/>
      <c r="GQW30" s="92"/>
      <c r="GQX30" s="70"/>
      <c r="GQY30" s="71"/>
      <c r="GQZ30" s="70"/>
      <c r="GRA30" s="92"/>
      <c r="GRB30" s="70"/>
      <c r="GRC30" s="71"/>
      <c r="GRD30" s="70"/>
      <c r="GRE30" s="92"/>
      <c r="GRF30" s="70"/>
      <c r="GRG30" s="71"/>
      <c r="GRH30" s="70"/>
      <c r="GRI30" s="92"/>
      <c r="GRJ30" s="70"/>
      <c r="GRK30" s="71"/>
      <c r="GRL30" s="70"/>
      <c r="GRM30" s="92"/>
      <c r="GRN30" s="70"/>
      <c r="GRO30" s="71"/>
      <c r="GRP30" s="70"/>
      <c r="GRQ30" s="92"/>
      <c r="GRR30" s="70"/>
      <c r="GRS30" s="71"/>
      <c r="GRT30" s="70"/>
      <c r="GRU30" s="92"/>
      <c r="GRV30" s="70"/>
      <c r="GRW30" s="71"/>
      <c r="GRX30" s="70"/>
      <c r="GRY30" s="92"/>
      <c r="GRZ30" s="70"/>
      <c r="GSA30" s="71"/>
      <c r="GSB30" s="70"/>
      <c r="GSC30" s="92"/>
      <c r="GSD30" s="70"/>
      <c r="GSE30" s="71"/>
      <c r="GSF30" s="70"/>
      <c r="GSG30" s="92"/>
      <c r="GSH30" s="70"/>
      <c r="GSI30" s="71"/>
      <c r="GSJ30" s="70"/>
      <c r="GSK30" s="92"/>
      <c r="GSL30" s="70"/>
      <c r="GSM30" s="71"/>
      <c r="GSN30" s="70"/>
      <c r="GSO30" s="92"/>
      <c r="GSP30" s="70"/>
      <c r="GSQ30" s="71"/>
      <c r="GSR30" s="70"/>
      <c r="GSS30" s="92"/>
      <c r="GST30" s="70"/>
      <c r="GSU30" s="71"/>
      <c r="GSV30" s="70"/>
      <c r="GSW30" s="92"/>
      <c r="GSX30" s="70"/>
      <c r="GSY30" s="71"/>
      <c r="GSZ30" s="70"/>
      <c r="GTA30" s="92"/>
      <c r="GTB30" s="70"/>
      <c r="GTC30" s="71"/>
      <c r="GTD30" s="70"/>
      <c r="GTE30" s="92"/>
      <c r="GTF30" s="70"/>
      <c r="GTG30" s="71"/>
      <c r="GTH30" s="70"/>
      <c r="GTI30" s="92"/>
      <c r="GTJ30" s="70"/>
      <c r="GTK30" s="71"/>
      <c r="GTL30" s="70"/>
      <c r="GTM30" s="92"/>
      <c r="GTN30" s="70"/>
      <c r="GTO30" s="71"/>
      <c r="GTP30" s="70"/>
      <c r="GTQ30" s="92"/>
      <c r="GTR30" s="70"/>
      <c r="GTS30" s="71"/>
      <c r="GTT30" s="70"/>
      <c r="GTU30" s="92"/>
      <c r="GTV30" s="70"/>
      <c r="GTW30" s="71"/>
      <c r="GTX30" s="70"/>
      <c r="GTY30" s="92"/>
      <c r="GTZ30" s="70"/>
      <c r="GUA30" s="71"/>
      <c r="GUB30" s="70"/>
      <c r="GUC30" s="92"/>
      <c r="GUD30" s="70"/>
      <c r="GUE30" s="71"/>
      <c r="GUF30" s="70"/>
      <c r="GUG30" s="92"/>
      <c r="GUH30" s="70"/>
      <c r="GUI30" s="71"/>
      <c r="GUJ30" s="70"/>
      <c r="GUK30" s="92"/>
      <c r="GUL30" s="70"/>
      <c r="GUM30" s="71"/>
      <c r="GUN30" s="70"/>
      <c r="GUO30" s="92"/>
      <c r="GUP30" s="70"/>
      <c r="GUQ30" s="71"/>
      <c r="GUR30" s="70"/>
      <c r="GUS30" s="92"/>
      <c r="GUT30" s="70"/>
      <c r="GUU30" s="71"/>
      <c r="GUV30" s="70"/>
      <c r="GUW30" s="92"/>
      <c r="GUX30" s="70"/>
      <c r="GUY30" s="71"/>
      <c r="GUZ30" s="70"/>
      <c r="GVA30" s="92"/>
      <c r="GVB30" s="70"/>
      <c r="GVC30" s="71"/>
      <c r="GVD30" s="70"/>
      <c r="GVE30" s="92"/>
      <c r="GVF30" s="70"/>
      <c r="GVG30" s="71"/>
      <c r="GVH30" s="70"/>
      <c r="GVI30" s="92"/>
      <c r="GVJ30" s="70"/>
      <c r="GVK30" s="71"/>
      <c r="GVL30" s="70"/>
      <c r="GVM30" s="92"/>
      <c r="GVN30" s="70"/>
      <c r="GVO30" s="71"/>
      <c r="GVP30" s="70"/>
      <c r="GVQ30" s="92"/>
      <c r="GVR30" s="70"/>
      <c r="GVS30" s="71"/>
      <c r="GVT30" s="70"/>
      <c r="GVU30" s="92"/>
      <c r="GVV30" s="70"/>
      <c r="GVW30" s="71"/>
      <c r="GVX30" s="70"/>
      <c r="GVY30" s="92"/>
      <c r="GVZ30" s="70"/>
      <c r="GWA30" s="71"/>
      <c r="GWB30" s="70"/>
      <c r="GWC30" s="92"/>
      <c r="GWD30" s="70"/>
      <c r="GWE30" s="71"/>
      <c r="GWF30" s="70"/>
      <c r="GWG30" s="92"/>
      <c r="GWH30" s="70"/>
      <c r="GWI30" s="71"/>
      <c r="GWJ30" s="70"/>
      <c r="GWK30" s="92"/>
      <c r="GWL30" s="70"/>
      <c r="GWM30" s="71"/>
      <c r="GWN30" s="70"/>
      <c r="GWO30" s="92"/>
      <c r="GWP30" s="70"/>
      <c r="GWQ30" s="71"/>
      <c r="GWR30" s="70"/>
      <c r="GWS30" s="92"/>
      <c r="GWT30" s="70"/>
      <c r="GWU30" s="71"/>
      <c r="GWV30" s="70"/>
      <c r="GWW30" s="92"/>
      <c r="GWX30" s="70"/>
      <c r="GWY30" s="71"/>
      <c r="GWZ30" s="70"/>
      <c r="GXA30" s="92"/>
      <c r="GXB30" s="70"/>
      <c r="GXC30" s="71"/>
      <c r="GXD30" s="70"/>
      <c r="GXE30" s="92"/>
      <c r="GXF30" s="70"/>
      <c r="GXG30" s="71"/>
      <c r="GXH30" s="70"/>
      <c r="GXI30" s="92"/>
      <c r="GXJ30" s="70"/>
      <c r="GXK30" s="71"/>
      <c r="GXL30" s="70"/>
      <c r="GXM30" s="92"/>
      <c r="GXN30" s="70"/>
      <c r="GXO30" s="71"/>
      <c r="GXP30" s="70"/>
      <c r="GXQ30" s="92"/>
      <c r="GXR30" s="70"/>
      <c r="GXS30" s="71"/>
      <c r="GXT30" s="70"/>
      <c r="GXU30" s="92"/>
      <c r="GXV30" s="70"/>
      <c r="GXW30" s="71"/>
      <c r="GXX30" s="70"/>
      <c r="GXY30" s="92"/>
      <c r="GXZ30" s="70"/>
      <c r="GYA30" s="71"/>
      <c r="GYB30" s="70"/>
      <c r="GYC30" s="92"/>
      <c r="GYD30" s="70"/>
      <c r="GYE30" s="71"/>
      <c r="GYF30" s="70"/>
      <c r="GYG30" s="92"/>
      <c r="GYH30" s="70"/>
      <c r="GYI30" s="71"/>
      <c r="GYJ30" s="70"/>
      <c r="GYK30" s="92"/>
      <c r="GYL30" s="70"/>
      <c r="GYM30" s="71"/>
      <c r="GYN30" s="70"/>
      <c r="GYO30" s="92"/>
      <c r="GYP30" s="70"/>
      <c r="GYQ30" s="71"/>
      <c r="GYR30" s="70"/>
      <c r="GYS30" s="92"/>
      <c r="GYT30" s="70"/>
      <c r="GYU30" s="71"/>
      <c r="GYV30" s="70"/>
      <c r="GYW30" s="92"/>
      <c r="GYX30" s="70"/>
      <c r="GYY30" s="71"/>
      <c r="GYZ30" s="70"/>
      <c r="GZA30" s="92"/>
      <c r="GZB30" s="70"/>
      <c r="GZC30" s="71"/>
      <c r="GZD30" s="70"/>
      <c r="GZE30" s="92"/>
      <c r="GZF30" s="70"/>
      <c r="GZG30" s="71"/>
      <c r="GZH30" s="70"/>
      <c r="GZI30" s="92"/>
      <c r="GZJ30" s="70"/>
      <c r="GZK30" s="71"/>
      <c r="GZL30" s="70"/>
      <c r="GZM30" s="92"/>
      <c r="GZN30" s="70"/>
      <c r="GZO30" s="71"/>
      <c r="GZP30" s="70"/>
      <c r="GZQ30" s="92"/>
      <c r="GZR30" s="70"/>
      <c r="GZS30" s="71"/>
      <c r="GZT30" s="70"/>
      <c r="GZU30" s="92"/>
      <c r="GZV30" s="70"/>
      <c r="GZW30" s="71"/>
      <c r="GZX30" s="70"/>
      <c r="GZY30" s="92"/>
      <c r="GZZ30" s="70"/>
      <c r="HAA30" s="71"/>
      <c r="HAB30" s="70"/>
      <c r="HAC30" s="92"/>
      <c r="HAD30" s="70"/>
      <c r="HAE30" s="71"/>
      <c r="HAF30" s="70"/>
      <c r="HAG30" s="92"/>
      <c r="HAH30" s="70"/>
      <c r="HAI30" s="71"/>
      <c r="HAJ30" s="70"/>
      <c r="HAK30" s="92"/>
      <c r="HAL30" s="70"/>
      <c r="HAM30" s="71"/>
      <c r="HAN30" s="70"/>
      <c r="HAO30" s="92"/>
      <c r="HAP30" s="70"/>
      <c r="HAQ30" s="71"/>
      <c r="HAR30" s="70"/>
      <c r="HAS30" s="92"/>
      <c r="HAT30" s="70"/>
      <c r="HAU30" s="71"/>
      <c r="HAV30" s="70"/>
      <c r="HAW30" s="92"/>
      <c r="HAX30" s="70"/>
      <c r="HAY30" s="71"/>
      <c r="HAZ30" s="70"/>
      <c r="HBA30" s="92"/>
      <c r="HBB30" s="70"/>
      <c r="HBC30" s="71"/>
      <c r="HBD30" s="70"/>
      <c r="HBE30" s="92"/>
      <c r="HBF30" s="70"/>
      <c r="HBG30" s="71"/>
      <c r="HBH30" s="70"/>
      <c r="HBI30" s="92"/>
      <c r="HBJ30" s="70"/>
      <c r="HBK30" s="71"/>
      <c r="HBL30" s="70"/>
      <c r="HBM30" s="92"/>
      <c r="HBN30" s="70"/>
      <c r="HBO30" s="71"/>
      <c r="HBP30" s="70"/>
      <c r="HBQ30" s="92"/>
      <c r="HBR30" s="70"/>
      <c r="HBS30" s="71"/>
      <c r="HBT30" s="70"/>
      <c r="HBU30" s="92"/>
      <c r="HBV30" s="70"/>
      <c r="HBW30" s="71"/>
      <c r="HBX30" s="70"/>
      <c r="HBY30" s="92"/>
      <c r="HBZ30" s="70"/>
      <c r="HCA30" s="71"/>
      <c r="HCB30" s="70"/>
      <c r="HCC30" s="92"/>
      <c r="HCD30" s="70"/>
      <c r="HCE30" s="71"/>
      <c r="HCF30" s="70"/>
      <c r="HCG30" s="92"/>
      <c r="HCH30" s="70"/>
      <c r="HCI30" s="71"/>
      <c r="HCJ30" s="70"/>
      <c r="HCK30" s="92"/>
      <c r="HCL30" s="70"/>
      <c r="HCM30" s="71"/>
      <c r="HCN30" s="70"/>
      <c r="HCO30" s="92"/>
      <c r="HCP30" s="70"/>
      <c r="HCQ30" s="71"/>
      <c r="HCR30" s="70"/>
      <c r="HCS30" s="92"/>
      <c r="HCT30" s="70"/>
      <c r="HCU30" s="71"/>
      <c r="HCV30" s="70"/>
      <c r="HCW30" s="92"/>
      <c r="HCX30" s="70"/>
      <c r="HCY30" s="71"/>
      <c r="HCZ30" s="70"/>
      <c r="HDA30" s="92"/>
      <c r="HDB30" s="70"/>
      <c r="HDC30" s="71"/>
      <c r="HDD30" s="70"/>
      <c r="HDE30" s="92"/>
      <c r="HDF30" s="70"/>
      <c r="HDG30" s="71"/>
      <c r="HDH30" s="70"/>
      <c r="HDI30" s="92"/>
      <c r="HDJ30" s="70"/>
      <c r="HDK30" s="71"/>
      <c r="HDL30" s="70"/>
      <c r="HDM30" s="92"/>
      <c r="HDN30" s="70"/>
      <c r="HDO30" s="71"/>
      <c r="HDP30" s="70"/>
      <c r="HDQ30" s="92"/>
      <c r="HDR30" s="70"/>
      <c r="HDS30" s="71"/>
      <c r="HDT30" s="70"/>
      <c r="HDU30" s="92"/>
      <c r="HDV30" s="70"/>
      <c r="HDW30" s="71"/>
      <c r="HDX30" s="70"/>
      <c r="HDY30" s="92"/>
      <c r="HDZ30" s="70"/>
      <c r="HEA30" s="71"/>
      <c r="HEB30" s="70"/>
      <c r="HEC30" s="92"/>
      <c r="HED30" s="70"/>
      <c r="HEE30" s="71"/>
      <c r="HEF30" s="70"/>
      <c r="HEG30" s="92"/>
      <c r="HEH30" s="70"/>
      <c r="HEI30" s="71"/>
      <c r="HEJ30" s="70"/>
      <c r="HEK30" s="92"/>
      <c r="HEL30" s="70"/>
      <c r="HEM30" s="71"/>
      <c r="HEN30" s="70"/>
      <c r="HEO30" s="92"/>
      <c r="HEP30" s="70"/>
      <c r="HEQ30" s="71"/>
      <c r="HER30" s="70"/>
      <c r="HES30" s="92"/>
      <c r="HET30" s="70"/>
      <c r="HEU30" s="71"/>
      <c r="HEV30" s="70"/>
      <c r="HEW30" s="92"/>
      <c r="HEX30" s="70"/>
      <c r="HEY30" s="71"/>
      <c r="HEZ30" s="70"/>
      <c r="HFA30" s="92"/>
      <c r="HFB30" s="70"/>
      <c r="HFC30" s="71"/>
      <c r="HFD30" s="70"/>
      <c r="HFE30" s="92"/>
      <c r="HFF30" s="70"/>
      <c r="HFG30" s="71"/>
      <c r="HFH30" s="70"/>
      <c r="HFI30" s="92"/>
      <c r="HFJ30" s="70"/>
      <c r="HFK30" s="71"/>
      <c r="HFL30" s="70"/>
      <c r="HFM30" s="92"/>
      <c r="HFN30" s="70"/>
      <c r="HFO30" s="71"/>
      <c r="HFP30" s="70"/>
      <c r="HFQ30" s="92"/>
      <c r="HFR30" s="70"/>
      <c r="HFS30" s="71"/>
      <c r="HFT30" s="70"/>
      <c r="HFU30" s="92"/>
      <c r="HFV30" s="70"/>
      <c r="HFW30" s="71"/>
      <c r="HFX30" s="70"/>
      <c r="HFY30" s="92"/>
      <c r="HFZ30" s="70"/>
      <c r="HGA30" s="71"/>
      <c r="HGB30" s="70"/>
      <c r="HGC30" s="92"/>
      <c r="HGD30" s="70"/>
      <c r="HGE30" s="71"/>
      <c r="HGF30" s="70"/>
      <c r="HGG30" s="92"/>
      <c r="HGH30" s="70"/>
      <c r="HGI30" s="71"/>
      <c r="HGJ30" s="70"/>
      <c r="HGK30" s="92"/>
      <c r="HGL30" s="70"/>
      <c r="HGM30" s="71"/>
      <c r="HGN30" s="70"/>
      <c r="HGO30" s="92"/>
      <c r="HGP30" s="70"/>
      <c r="HGQ30" s="71"/>
      <c r="HGR30" s="70"/>
      <c r="HGS30" s="92"/>
      <c r="HGT30" s="70"/>
      <c r="HGU30" s="71"/>
      <c r="HGV30" s="70"/>
      <c r="HGW30" s="92"/>
      <c r="HGX30" s="70"/>
      <c r="HGY30" s="71"/>
      <c r="HGZ30" s="70"/>
      <c r="HHA30" s="92"/>
      <c r="HHB30" s="70"/>
      <c r="HHC30" s="71"/>
      <c r="HHD30" s="70"/>
      <c r="HHE30" s="92"/>
      <c r="HHF30" s="70"/>
      <c r="HHG30" s="71"/>
      <c r="HHH30" s="70"/>
      <c r="HHI30" s="92"/>
      <c r="HHJ30" s="70"/>
      <c r="HHK30" s="71"/>
      <c r="HHL30" s="70"/>
      <c r="HHM30" s="92"/>
      <c r="HHN30" s="70"/>
      <c r="HHO30" s="71"/>
      <c r="HHP30" s="70"/>
      <c r="HHQ30" s="92"/>
      <c r="HHR30" s="70"/>
      <c r="HHS30" s="71"/>
      <c r="HHT30" s="70"/>
      <c r="HHU30" s="92"/>
      <c r="HHV30" s="70"/>
      <c r="HHW30" s="71"/>
      <c r="HHX30" s="70"/>
      <c r="HHY30" s="92"/>
      <c r="HHZ30" s="70"/>
      <c r="HIA30" s="71"/>
      <c r="HIB30" s="70"/>
      <c r="HIC30" s="92"/>
      <c r="HID30" s="70"/>
      <c r="HIE30" s="71"/>
      <c r="HIF30" s="70"/>
      <c r="HIG30" s="92"/>
      <c r="HIH30" s="70"/>
      <c r="HII30" s="71"/>
      <c r="HIJ30" s="70"/>
      <c r="HIK30" s="92"/>
      <c r="HIL30" s="70"/>
      <c r="HIM30" s="71"/>
      <c r="HIN30" s="70"/>
      <c r="HIO30" s="92"/>
      <c r="HIP30" s="70"/>
      <c r="HIQ30" s="71"/>
      <c r="HIR30" s="70"/>
      <c r="HIS30" s="92"/>
      <c r="HIT30" s="70"/>
      <c r="HIU30" s="71"/>
      <c r="HIV30" s="70"/>
      <c r="HIW30" s="92"/>
      <c r="HIX30" s="70"/>
      <c r="HIY30" s="71"/>
      <c r="HIZ30" s="70"/>
      <c r="HJA30" s="92"/>
      <c r="HJB30" s="70"/>
      <c r="HJC30" s="71"/>
      <c r="HJD30" s="70"/>
      <c r="HJE30" s="92"/>
      <c r="HJF30" s="70"/>
      <c r="HJG30" s="71"/>
      <c r="HJH30" s="70"/>
      <c r="HJI30" s="92"/>
      <c r="HJJ30" s="70"/>
      <c r="HJK30" s="71"/>
      <c r="HJL30" s="70"/>
      <c r="HJM30" s="92"/>
      <c r="HJN30" s="70"/>
      <c r="HJO30" s="71"/>
      <c r="HJP30" s="70"/>
      <c r="HJQ30" s="92"/>
      <c r="HJR30" s="70"/>
      <c r="HJS30" s="71"/>
      <c r="HJT30" s="70"/>
      <c r="HJU30" s="92"/>
      <c r="HJV30" s="70"/>
      <c r="HJW30" s="71"/>
      <c r="HJX30" s="70"/>
      <c r="HJY30" s="92"/>
      <c r="HJZ30" s="70"/>
      <c r="HKA30" s="71"/>
      <c r="HKB30" s="70"/>
      <c r="HKC30" s="92"/>
      <c r="HKD30" s="70"/>
      <c r="HKE30" s="71"/>
      <c r="HKF30" s="70"/>
      <c r="HKG30" s="92"/>
      <c r="HKH30" s="70"/>
      <c r="HKI30" s="71"/>
      <c r="HKJ30" s="70"/>
      <c r="HKK30" s="92"/>
      <c r="HKL30" s="70"/>
      <c r="HKM30" s="71"/>
      <c r="HKN30" s="70"/>
      <c r="HKO30" s="92"/>
      <c r="HKP30" s="70"/>
      <c r="HKQ30" s="71"/>
      <c r="HKR30" s="70"/>
      <c r="HKS30" s="92"/>
      <c r="HKT30" s="70"/>
      <c r="HKU30" s="71"/>
      <c r="HKV30" s="70"/>
      <c r="HKW30" s="92"/>
      <c r="HKX30" s="70"/>
      <c r="HKY30" s="71"/>
      <c r="HKZ30" s="70"/>
      <c r="HLA30" s="92"/>
      <c r="HLB30" s="70"/>
      <c r="HLC30" s="71"/>
      <c r="HLD30" s="70"/>
      <c r="HLE30" s="92"/>
      <c r="HLF30" s="70"/>
      <c r="HLG30" s="71"/>
      <c r="HLH30" s="70"/>
      <c r="HLI30" s="92"/>
      <c r="HLJ30" s="70"/>
      <c r="HLK30" s="71"/>
      <c r="HLL30" s="70"/>
      <c r="HLM30" s="92"/>
      <c r="HLN30" s="70"/>
      <c r="HLO30" s="71"/>
      <c r="HLP30" s="70"/>
      <c r="HLQ30" s="92"/>
      <c r="HLR30" s="70"/>
      <c r="HLS30" s="71"/>
      <c r="HLT30" s="70"/>
      <c r="HLU30" s="92"/>
      <c r="HLV30" s="70"/>
      <c r="HLW30" s="71"/>
      <c r="HLX30" s="70"/>
      <c r="HLY30" s="92"/>
      <c r="HLZ30" s="70"/>
      <c r="HMA30" s="71"/>
      <c r="HMB30" s="70"/>
      <c r="HMC30" s="92"/>
      <c r="HMD30" s="70"/>
      <c r="HME30" s="71"/>
      <c r="HMF30" s="70"/>
      <c r="HMG30" s="92"/>
      <c r="HMH30" s="70"/>
      <c r="HMI30" s="71"/>
      <c r="HMJ30" s="70"/>
      <c r="HMK30" s="92"/>
      <c r="HML30" s="70"/>
      <c r="HMM30" s="71"/>
      <c r="HMN30" s="70"/>
      <c r="HMO30" s="92"/>
      <c r="HMP30" s="70"/>
      <c r="HMQ30" s="71"/>
      <c r="HMR30" s="70"/>
      <c r="HMS30" s="92"/>
      <c r="HMT30" s="70"/>
      <c r="HMU30" s="71"/>
      <c r="HMV30" s="70"/>
      <c r="HMW30" s="92"/>
      <c r="HMX30" s="70"/>
      <c r="HMY30" s="71"/>
      <c r="HMZ30" s="70"/>
      <c r="HNA30" s="92"/>
      <c r="HNB30" s="70"/>
      <c r="HNC30" s="71"/>
      <c r="HND30" s="70"/>
      <c r="HNE30" s="92"/>
      <c r="HNF30" s="70"/>
      <c r="HNG30" s="71"/>
      <c r="HNH30" s="70"/>
      <c r="HNI30" s="92"/>
      <c r="HNJ30" s="70"/>
      <c r="HNK30" s="71"/>
      <c r="HNL30" s="70"/>
      <c r="HNM30" s="92"/>
      <c r="HNN30" s="70"/>
      <c r="HNO30" s="71"/>
      <c r="HNP30" s="70"/>
      <c r="HNQ30" s="92"/>
      <c r="HNR30" s="70"/>
      <c r="HNS30" s="71"/>
      <c r="HNT30" s="70"/>
      <c r="HNU30" s="92"/>
      <c r="HNV30" s="70"/>
      <c r="HNW30" s="71"/>
      <c r="HNX30" s="70"/>
      <c r="HNY30" s="92"/>
      <c r="HNZ30" s="70"/>
      <c r="HOA30" s="71"/>
      <c r="HOB30" s="70"/>
      <c r="HOC30" s="92"/>
      <c r="HOD30" s="70"/>
      <c r="HOE30" s="71"/>
      <c r="HOF30" s="70"/>
      <c r="HOG30" s="92"/>
      <c r="HOH30" s="70"/>
      <c r="HOI30" s="71"/>
      <c r="HOJ30" s="70"/>
      <c r="HOK30" s="92"/>
      <c r="HOL30" s="70"/>
      <c r="HOM30" s="71"/>
      <c r="HON30" s="70"/>
      <c r="HOO30" s="92"/>
      <c r="HOP30" s="70"/>
      <c r="HOQ30" s="71"/>
      <c r="HOR30" s="70"/>
      <c r="HOS30" s="92"/>
      <c r="HOT30" s="70"/>
      <c r="HOU30" s="71"/>
      <c r="HOV30" s="70"/>
      <c r="HOW30" s="92"/>
      <c r="HOX30" s="70"/>
      <c r="HOY30" s="71"/>
      <c r="HOZ30" s="70"/>
      <c r="HPA30" s="92"/>
      <c r="HPB30" s="70"/>
      <c r="HPC30" s="71"/>
      <c r="HPD30" s="70"/>
      <c r="HPE30" s="92"/>
      <c r="HPF30" s="70"/>
      <c r="HPG30" s="71"/>
      <c r="HPH30" s="70"/>
      <c r="HPI30" s="92"/>
      <c r="HPJ30" s="70"/>
      <c r="HPK30" s="71"/>
      <c r="HPL30" s="70"/>
      <c r="HPM30" s="92"/>
      <c r="HPN30" s="70"/>
      <c r="HPO30" s="71"/>
      <c r="HPP30" s="70"/>
      <c r="HPQ30" s="92"/>
      <c r="HPR30" s="70"/>
      <c r="HPS30" s="71"/>
      <c r="HPT30" s="70"/>
      <c r="HPU30" s="92"/>
      <c r="HPV30" s="70"/>
      <c r="HPW30" s="71"/>
      <c r="HPX30" s="70"/>
      <c r="HPY30" s="92"/>
      <c r="HPZ30" s="70"/>
      <c r="HQA30" s="71"/>
      <c r="HQB30" s="70"/>
      <c r="HQC30" s="92"/>
      <c r="HQD30" s="70"/>
      <c r="HQE30" s="71"/>
      <c r="HQF30" s="70"/>
      <c r="HQG30" s="92"/>
      <c r="HQH30" s="70"/>
      <c r="HQI30" s="71"/>
      <c r="HQJ30" s="70"/>
      <c r="HQK30" s="92"/>
      <c r="HQL30" s="70"/>
      <c r="HQM30" s="71"/>
      <c r="HQN30" s="70"/>
      <c r="HQO30" s="92"/>
      <c r="HQP30" s="70"/>
      <c r="HQQ30" s="71"/>
      <c r="HQR30" s="70"/>
      <c r="HQS30" s="92"/>
      <c r="HQT30" s="70"/>
      <c r="HQU30" s="71"/>
      <c r="HQV30" s="70"/>
      <c r="HQW30" s="92"/>
      <c r="HQX30" s="70"/>
      <c r="HQY30" s="71"/>
      <c r="HQZ30" s="70"/>
      <c r="HRA30" s="92"/>
      <c r="HRB30" s="70"/>
      <c r="HRC30" s="71"/>
      <c r="HRD30" s="70"/>
      <c r="HRE30" s="92"/>
      <c r="HRF30" s="70"/>
      <c r="HRG30" s="71"/>
      <c r="HRH30" s="70"/>
      <c r="HRI30" s="92"/>
      <c r="HRJ30" s="70"/>
      <c r="HRK30" s="71"/>
      <c r="HRL30" s="70"/>
      <c r="HRM30" s="92"/>
      <c r="HRN30" s="70"/>
      <c r="HRO30" s="71"/>
      <c r="HRP30" s="70"/>
      <c r="HRQ30" s="92"/>
      <c r="HRR30" s="70"/>
      <c r="HRS30" s="71"/>
      <c r="HRT30" s="70"/>
      <c r="HRU30" s="92"/>
      <c r="HRV30" s="70"/>
      <c r="HRW30" s="71"/>
      <c r="HRX30" s="70"/>
      <c r="HRY30" s="92"/>
      <c r="HRZ30" s="70"/>
      <c r="HSA30" s="71"/>
      <c r="HSB30" s="70"/>
      <c r="HSC30" s="92"/>
      <c r="HSD30" s="70"/>
      <c r="HSE30" s="71"/>
      <c r="HSF30" s="70"/>
      <c r="HSG30" s="92"/>
      <c r="HSH30" s="70"/>
      <c r="HSI30" s="71"/>
      <c r="HSJ30" s="70"/>
      <c r="HSK30" s="92"/>
      <c r="HSL30" s="70"/>
      <c r="HSM30" s="71"/>
      <c r="HSN30" s="70"/>
      <c r="HSO30" s="92"/>
      <c r="HSP30" s="70"/>
      <c r="HSQ30" s="71"/>
      <c r="HSR30" s="70"/>
      <c r="HSS30" s="92"/>
      <c r="HST30" s="70"/>
      <c r="HSU30" s="71"/>
      <c r="HSV30" s="70"/>
      <c r="HSW30" s="92"/>
      <c r="HSX30" s="70"/>
      <c r="HSY30" s="71"/>
      <c r="HSZ30" s="70"/>
      <c r="HTA30" s="92"/>
      <c r="HTB30" s="70"/>
      <c r="HTC30" s="71"/>
      <c r="HTD30" s="70"/>
      <c r="HTE30" s="92"/>
      <c r="HTF30" s="70"/>
      <c r="HTG30" s="71"/>
      <c r="HTH30" s="70"/>
      <c r="HTI30" s="92"/>
      <c r="HTJ30" s="70"/>
      <c r="HTK30" s="71"/>
      <c r="HTL30" s="70"/>
      <c r="HTM30" s="92"/>
      <c r="HTN30" s="70"/>
      <c r="HTO30" s="71"/>
      <c r="HTP30" s="70"/>
      <c r="HTQ30" s="92"/>
      <c r="HTR30" s="70"/>
      <c r="HTS30" s="71"/>
      <c r="HTT30" s="70"/>
      <c r="HTU30" s="92"/>
      <c r="HTV30" s="70"/>
      <c r="HTW30" s="71"/>
      <c r="HTX30" s="70"/>
      <c r="HTY30" s="92"/>
      <c r="HTZ30" s="70"/>
      <c r="HUA30" s="71"/>
      <c r="HUB30" s="70"/>
      <c r="HUC30" s="92"/>
      <c r="HUD30" s="70"/>
      <c r="HUE30" s="71"/>
      <c r="HUF30" s="70"/>
      <c r="HUG30" s="92"/>
      <c r="HUH30" s="70"/>
      <c r="HUI30" s="71"/>
      <c r="HUJ30" s="70"/>
      <c r="HUK30" s="92"/>
      <c r="HUL30" s="70"/>
      <c r="HUM30" s="71"/>
      <c r="HUN30" s="70"/>
      <c r="HUO30" s="92"/>
      <c r="HUP30" s="70"/>
      <c r="HUQ30" s="71"/>
      <c r="HUR30" s="70"/>
      <c r="HUS30" s="92"/>
      <c r="HUT30" s="70"/>
      <c r="HUU30" s="71"/>
      <c r="HUV30" s="70"/>
      <c r="HUW30" s="92"/>
      <c r="HUX30" s="70"/>
      <c r="HUY30" s="71"/>
      <c r="HUZ30" s="70"/>
      <c r="HVA30" s="92"/>
      <c r="HVB30" s="70"/>
      <c r="HVC30" s="71"/>
      <c r="HVD30" s="70"/>
      <c r="HVE30" s="92"/>
      <c r="HVF30" s="70"/>
      <c r="HVG30" s="71"/>
      <c r="HVH30" s="70"/>
      <c r="HVI30" s="92"/>
      <c r="HVJ30" s="70"/>
      <c r="HVK30" s="71"/>
      <c r="HVL30" s="70"/>
      <c r="HVM30" s="92"/>
      <c r="HVN30" s="70"/>
      <c r="HVO30" s="71"/>
      <c r="HVP30" s="70"/>
      <c r="HVQ30" s="92"/>
      <c r="HVR30" s="70"/>
      <c r="HVS30" s="71"/>
      <c r="HVT30" s="70"/>
      <c r="HVU30" s="92"/>
      <c r="HVV30" s="70"/>
      <c r="HVW30" s="71"/>
      <c r="HVX30" s="70"/>
      <c r="HVY30" s="92"/>
      <c r="HVZ30" s="70"/>
      <c r="HWA30" s="71"/>
      <c r="HWB30" s="70"/>
      <c r="HWC30" s="92"/>
      <c r="HWD30" s="70"/>
      <c r="HWE30" s="71"/>
      <c r="HWF30" s="70"/>
      <c r="HWG30" s="92"/>
      <c r="HWH30" s="70"/>
      <c r="HWI30" s="71"/>
      <c r="HWJ30" s="70"/>
      <c r="HWK30" s="92"/>
      <c r="HWL30" s="70"/>
      <c r="HWM30" s="71"/>
      <c r="HWN30" s="70"/>
      <c r="HWO30" s="92"/>
      <c r="HWP30" s="70"/>
      <c r="HWQ30" s="71"/>
      <c r="HWR30" s="70"/>
      <c r="HWS30" s="92"/>
      <c r="HWT30" s="70"/>
      <c r="HWU30" s="71"/>
      <c r="HWV30" s="70"/>
      <c r="HWW30" s="92"/>
      <c r="HWX30" s="70"/>
      <c r="HWY30" s="71"/>
      <c r="HWZ30" s="70"/>
      <c r="HXA30" s="92"/>
      <c r="HXB30" s="70"/>
      <c r="HXC30" s="71"/>
      <c r="HXD30" s="70"/>
      <c r="HXE30" s="92"/>
      <c r="HXF30" s="70"/>
      <c r="HXG30" s="71"/>
      <c r="HXH30" s="70"/>
      <c r="HXI30" s="92"/>
      <c r="HXJ30" s="70"/>
      <c r="HXK30" s="71"/>
      <c r="HXL30" s="70"/>
      <c r="HXM30" s="92"/>
      <c r="HXN30" s="70"/>
      <c r="HXO30" s="71"/>
      <c r="HXP30" s="70"/>
      <c r="HXQ30" s="92"/>
      <c r="HXR30" s="70"/>
      <c r="HXS30" s="71"/>
      <c r="HXT30" s="70"/>
      <c r="HXU30" s="92"/>
      <c r="HXV30" s="70"/>
      <c r="HXW30" s="71"/>
      <c r="HXX30" s="70"/>
      <c r="HXY30" s="92"/>
      <c r="HXZ30" s="70"/>
      <c r="HYA30" s="71"/>
      <c r="HYB30" s="70"/>
      <c r="HYC30" s="92"/>
      <c r="HYD30" s="70"/>
      <c r="HYE30" s="71"/>
      <c r="HYF30" s="70"/>
      <c r="HYG30" s="92"/>
      <c r="HYH30" s="70"/>
      <c r="HYI30" s="71"/>
      <c r="HYJ30" s="70"/>
      <c r="HYK30" s="92"/>
      <c r="HYL30" s="70"/>
      <c r="HYM30" s="71"/>
      <c r="HYN30" s="70"/>
      <c r="HYO30" s="92"/>
      <c r="HYP30" s="70"/>
      <c r="HYQ30" s="71"/>
      <c r="HYR30" s="70"/>
      <c r="HYS30" s="92"/>
      <c r="HYT30" s="70"/>
      <c r="HYU30" s="71"/>
      <c r="HYV30" s="70"/>
      <c r="HYW30" s="92"/>
      <c r="HYX30" s="70"/>
      <c r="HYY30" s="71"/>
      <c r="HYZ30" s="70"/>
      <c r="HZA30" s="92"/>
      <c r="HZB30" s="70"/>
      <c r="HZC30" s="71"/>
      <c r="HZD30" s="70"/>
      <c r="HZE30" s="92"/>
      <c r="HZF30" s="70"/>
      <c r="HZG30" s="71"/>
      <c r="HZH30" s="70"/>
      <c r="HZI30" s="92"/>
      <c r="HZJ30" s="70"/>
      <c r="HZK30" s="71"/>
      <c r="HZL30" s="70"/>
      <c r="HZM30" s="92"/>
      <c r="HZN30" s="70"/>
      <c r="HZO30" s="71"/>
      <c r="HZP30" s="70"/>
      <c r="HZQ30" s="92"/>
      <c r="HZR30" s="70"/>
      <c r="HZS30" s="71"/>
      <c r="HZT30" s="70"/>
      <c r="HZU30" s="92"/>
      <c r="HZV30" s="70"/>
      <c r="HZW30" s="71"/>
      <c r="HZX30" s="70"/>
      <c r="HZY30" s="92"/>
      <c r="HZZ30" s="70"/>
      <c r="IAA30" s="71"/>
      <c r="IAB30" s="70"/>
      <c r="IAC30" s="92"/>
      <c r="IAD30" s="70"/>
      <c r="IAE30" s="71"/>
      <c r="IAF30" s="70"/>
      <c r="IAG30" s="92"/>
      <c r="IAH30" s="70"/>
      <c r="IAI30" s="71"/>
      <c r="IAJ30" s="70"/>
      <c r="IAK30" s="92"/>
      <c r="IAL30" s="70"/>
      <c r="IAM30" s="71"/>
      <c r="IAN30" s="70"/>
      <c r="IAO30" s="92"/>
      <c r="IAP30" s="70"/>
      <c r="IAQ30" s="71"/>
      <c r="IAR30" s="70"/>
      <c r="IAS30" s="92"/>
      <c r="IAT30" s="70"/>
      <c r="IAU30" s="71"/>
      <c r="IAV30" s="70"/>
      <c r="IAW30" s="92"/>
      <c r="IAX30" s="70"/>
      <c r="IAY30" s="71"/>
      <c r="IAZ30" s="70"/>
      <c r="IBA30" s="92"/>
      <c r="IBB30" s="70"/>
      <c r="IBC30" s="71"/>
      <c r="IBD30" s="70"/>
      <c r="IBE30" s="92"/>
      <c r="IBF30" s="70"/>
      <c r="IBG30" s="71"/>
      <c r="IBH30" s="70"/>
      <c r="IBI30" s="92"/>
      <c r="IBJ30" s="70"/>
      <c r="IBK30" s="71"/>
      <c r="IBL30" s="70"/>
      <c r="IBM30" s="92"/>
      <c r="IBN30" s="70"/>
      <c r="IBO30" s="71"/>
      <c r="IBP30" s="70"/>
      <c r="IBQ30" s="92"/>
      <c r="IBR30" s="70"/>
      <c r="IBS30" s="71"/>
      <c r="IBT30" s="70"/>
      <c r="IBU30" s="92"/>
      <c r="IBV30" s="70"/>
      <c r="IBW30" s="71"/>
      <c r="IBX30" s="70"/>
      <c r="IBY30" s="92"/>
      <c r="IBZ30" s="70"/>
      <c r="ICA30" s="71"/>
      <c r="ICB30" s="70"/>
      <c r="ICC30" s="92"/>
      <c r="ICD30" s="70"/>
      <c r="ICE30" s="71"/>
      <c r="ICF30" s="70"/>
      <c r="ICG30" s="92"/>
      <c r="ICH30" s="70"/>
      <c r="ICI30" s="71"/>
      <c r="ICJ30" s="70"/>
      <c r="ICK30" s="92"/>
      <c r="ICL30" s="70"/>
      <c r="ICM30" s="71"/>
      <c r="ICN30" s="70"/>
      <c r="ICO30" s="92"/>
      <c r="ICP30" s="70"/>
      <c r="ICQ30" s="71"/>
      <c r="ICR30" s="70"/>
      <c r="ICS30" s="92"/>
      <c r="ICT30" s="70"/>
      <c r="ICU30" s="71"/>
      <c r="ICV30" s="70"/>
      <c r="ICW30" s="92"/>
      <c r="ICX30" s="70"/>
      <c r="ICY30" s="71"/>
      <c r="ICZ30" s="70"/>
      <c r="IDA30" s="92"/>
      <c r="IDB30" s="70"/>
      <c r="IDC30" s="71"/>
      <c r="IDD30" s="70"/>
      <c r="IDE30" s="92"/>
      <c r="IDF30" s="70"/>
      <c r="IDG30" s="71"/>
      <c r="IDH30" s="70"/>
      <c r="IDI30" s="92"/>
      <c r="IDJ30" s="70"/>
      <c r="IDK30" s="71"/>
      <c r="IDL30" s="70"/>
      <c r="IDM30" s="92"/>
      <c r="IDN30" s="70"/>
      <c r="IDO30" s="71"/>
      <c r="IDP30" s="70"/>
      <c r="IDQ30" s="92"/>
      <c r="IDR30" s="70"/>
      <c r="IDS30" s="71"/>
      <c r="IDT30" s="70"/>
      <c r="IDU30" s="92"/>
      <c r="IDV30" s="70"/>
      <c r="IDW30" s="71"/>
      <c r="IDX30" s="70"/>
      <c r="IDY30" s="92"/>
      <c r="IDZ30" s="70"/>
      <c r="IEA30" s="71"/>
      <c r="IEB30" s="70"/>
      <c r="IEC30" s="92"/>
      <c r="IED30" s="70"/>
      <c r="IEE30" s="71"/>
      <c r="IEF30" s="70"/>
      <c r="IEG30" s="92"/>
      <c r="IEH30" s="70"/>
      <c r="IEI30" s="71"/>
      <c r="IEJ30" s="70"/>
      <c r="IEK30" s="92"/>
      <c r="IEL30" s="70"/>
      <c r="IEM30" s="71"/>
      <c r="IEN30" s="70"/>
      <c r="IEO30" s="92"/>
      <c r="IEP30" s="70"/>
      <c r="IEQ30" s="71"/>
      <c r="IER30" s="70"/>
      <c r="IES30" s="92"/>
      <c r="IET30" s="70"/>
      <c r="IEU30" s="71"/>
      <c r="IEV30" s="70"/>
      <c r="IEW30" s="92"/>
      <c r="IEX30" s="70"/>
      <c r="IEY30" s="71"/>
      <c r="IEZ30" s="70"/>
      <c r="IFA30" s="92"/>
      <c r="IFB30" s="70"/>
      <c r="IFC30" s="71"/>
      <c r="IFD30" s="70"/>
      <c r="IFE30" s="92"/>
      <c r="IFF30" s="70"/>
      <c r="IFG30" s="71"/>
      <c r="IFH30" s="70"/>
      <c r="IFI30" s="92"/>
      <c r="IFJ30" s="70"/>
      <c r="IFK30" s="71"/>
      <c r="IFL30" s="70"/>
      <c r="IFM30" s="92"/>
      <c r="IFN30" s="70"/>
      <c r="IFO30" s="71"/>
      <c r="IFP30" s="70"/>
      <c r="IFQ30" s="92"/>
      <c r="IFR30" s="70"/>
      <c r="IFS30" s="71"/>
      <c r="IFT30" s="70"/>
      <c r="IFU30" s="92"/>
      <c r="IFV30" s="70"/>
      <c r="IFW30" s="71"/>
      <c r="IFX30" s="70"/>
      <c r="IFY30" s="92"/>
      <c r="IFZ30" s="70"/>
      <c r="IGA30" s="71"/>
      <c r="IGB30" s="70"/>
      <c r="IGC30" s="92"/>
      <c r="IGD30" s="70"/>
      <c r="IGE30" s="71"/>
      <c r="IGF30" s="70"/>
      <c r="IGG30" s="92"/>
      <c r="IGH30" s="70"/>
      <c r="IGI30" s="71"/>
      <c r="IGJ30" s="70"/>
      <c r="IGK30" s="92"/>
      <c r="IGL30" s="70"/>
      <c r="IGM30" s="71"/>
      <c r="IGN30" s="70"/>
      <c r="IGO30" s="92"/>
      <c r="IGP30" s="70"/>
      <c r="IGQ30" s="71"/>
      <c r="IGR30" s="70"/>
      <c r="IGS30" s="92"/>
      <c r="IGT30" s="70"/>
      <c r="IGU30" s="71"/>
      <c r="IGV30" s="70"/>
      <c r="IGW30" s="92"/>
      <c r="IGX30" s="70"/>
      <c r="IGY30" s="71"/>
      <c r="IGZ30" s="70"/>
      <c r="IHA30" s="92"/>
      <c r="IHB30" s="70"/>
      <c r="IHC30" s="71"/>
      <c r="IHD30" s="70"/>
      <c r="IHE30" s="92"/>
      <c r="IHF30" s="70"/>
      <c r="IHG30" s="71"/>
      <c r="IHH30" s="70"/>
      <c r="IHI30" s="92"/>
      <c r="IHJ30" s="70"/>
      <c r="IHK30" s="71"/>
      <c r="IHL30" s="70"/>
      <c r="IHM30" s="92"/>
      <c r="IHN30" s="70"/>
      <c r="IHO30" s="71"/>
      <c r="IHP30" s="70"/>
      <c r="IHQ30" s="92"/>
      <c r="IHR30" s="70"/>
      <c r="IHS30" s="71"/>
      <c r="IHT30" s="70"/>
      <c r="IHU30" s="92"/>
      <c r="IHV30" s="70"/>
      <c r="IHW30" s="71"/>
      <c r="IHX30" s="70"/>
      <c r="IHY30" s="92"/>
      <c r="IHZ30" s="70"/>
      <c r="IIA30" s="71"/>
      <c r="IIB30" s="70"/>
      <c r="IIC30" s="92"/>
      <c r="IID30" s="70"/>
      <c r="IIE30" s="71"/>
      <c r="IIF30" s="70"/>
      <c r="IIG30" s="92"/>
      <c r="IIH30" s="70"/>
      <c r="III30" s="71"/>
      <c r="IIJ30" s="70"/>
      <c r="IIK30" s="92"/>
      <c r="IIL30" s="70"/>
      <c r="IIM30" s="71"/>
      <c r="IIN30" s="70"/>
      <c r="IIO30" s="92"/>
      <c r="IIP30" s="70"/>
      <c r="IIQ30" s="71"/>
      <c r="IIR30" s="70"/>
      <c r="IIS30" s="92"/>
      <c r="IIT30" s="70"/>
      <c r="IIU30" s="71"/>
      <c r="IIV30" s="70"/>
      <c r="IIW30" s="92"/>
      <c r="IIX30" s="70"/>
      <c r="IIY30" s="71"/>
      <c r="IIZ30" s="70"/>
      <c r="IJA30" s="92"/>
      <c r="IJB30" s="70"/>
      <c r="IJC30" s="71"/>
      <c r="IJD30" s="70"/>
      <c r="IJE30" s="92"/>
      <c r="IJF30" s="70"/>
      <c r="IJG30" s="71"/>
      <c r="IJH30" s="70"/>
      <c r="IJI30" s="92"/>
      <c r="IJJ30" s="70"/>
      <c r="IJK30" s="71"/>
      <c r="IJL30" s="70"/>
      <c r="IJM30" s="92"/>
      <c r="IJN30" s="70"/>
      <c r="IJO30" s="71"/>
      <c r="IJP30" s="70"/>
      <c r="IJQ30" s="92"/>
      <c r="IJR30" s="70"/>
      <c r="IJS30" s="71"/>
      <c r="IJT30" s="70"/>
      <c r="IJU30" s="92"/>
      <c r="IJV30" s="70"/>
      <c r="IJW30" s="71"/>
      <c r="IJX30" s="70"/>
      <c r="IJY30" s="92"/>
      <c r="IJZ30" s="70"/>
      <c r="IKA30" s="71"/>
      <c r="IKB30" s="70"/>
      <c r="IKC30" s="92"/>
      <c r="IKD30" s="70"/>
      <c r="IKE30" s="71"/>
      <c r="IKF30" s="70"/>
      <c r="IKG30" s="92"/>
      <c r="IKH30" s="70"/>
      <c r="IKI30" s="71"/>
      <c r="IKJ30" s="70"/>
      <c r="IKK30" s="92"/>
      <c r="IKL30" s="70"/>
      <c r="IKM30" s="71"/>
      <c r="IKN30" s="70"/>
      <c r="IKO30" s="92"/>
      <c r="IKP30" s="70"/>
      <c r="IKQ30" s="71"/>
      <c r="IKR30" s="70"/>
      <c r="IKS30" s="92"/>
      <c r="IKT30" s="70"/>
      <c r="IKU30" s="71"/>
      <c r="IKV30" s="70"/>
      <c r="IKW30" s="92"/>
      <c r="IKX30" s="70"/>
      <c r="IKY30" s="71"/>
      <c r="IKZ30" s="70"/>
      <c r="ILA30" s="92"/>
      <c r="ILB30" s="70"/>
      <c r="ILC30" s="71"/>
      <c r="ILD30" s="70"/>
      <c r="ILE30" s="92"/>
      <c r="ILF30" s="70"/>
      <c r="ILG30" s="71"/>
      <c r="ILH30" s="70"/>
      <c r="ILI30" s="92"/>
      <c r="ILJ30" s="70"/>
      <c r="ILK30" s="71"/>
      <c r="ILL30" s="70"/>
      <c r="ILM30" s="92"/>
      <c r="ILN30" s="70"/>
      <c r="ILO30" s="71"/>
      <c r="ILP30" s="70"/>
      <c r="ILQ30" s="92"/>
      <c r="ILR30" s="70"/>
      <c r="ILS30" s="71"/>
      <c r="ILT30" s="70"/>
      <c r="ILU30" s="92"/>
      <c r="ILV30" s="70"/>
      <c r="ILW30" s="71"/>
      <c r="ILX30" s="70"/>
      <c r="ILY30" s="92"/>
      <c r="ILZ30" s="70"/>
      <c r="IMA30" s="71"/>
      <c r="IMB30" s="70"/>
      <c r="IMC30" s="92"/>
      <c r="IMD30" s="70"/>
      <c r="IME30" s="71"/>
      <c r="IMF30" s="70"/>
      <c r="IMG30" s="92"/>
      <c r="IMH30" s="70"/>
      <c r="IMI30" s="71"/>
      <c r="IMJ30" s="70"/>
      <c r="IMK30" s="92"/>
      <c r="IML30" s="70"/>
      <c r="IMM30" s="71"/>
      <c r="IMN30" s="70"/>
      <c r="IMO30" s="92"/>
      <c r="IMP30" s="70"/>
      <c r="IMQ30" s="71"/>
      <c r="IMR30" s="70"/>
      <c r="IMS30" s="92"/>
      <c r="IMT30" s="70"/>
      <c r="IMU30" s="71"/>
      <c r="IMV30" s="70"/>
      <c r="IMW30" s="92"/>
      <c r="IMX30" s="70"/>
      <c r="IMY30" s="71"/>
      <c r="IMZ30" s="70"/>
      <c r="INA30" s="92"/>
      <c r="INB30" s="70"/>
      <c r="INC30" s="71"/>
      <c r="IND30" s="70"/>
      <c r="INE30" s="92"/>
      <c r="INF30" s="70"/>
      <c r="ING30" s="71"/>
      <c r="INH30" s="70"/>
      <c r="INI30" s="92"/>
      <c r="INJ30" s="70"/>
      <c r="INK30" s="71"/>
      <c r="INL30" s="70"/>
      <c r="INM30" s="92"/>
      <c r="INN30" s="70"/>
      <c r="INO30" s="71"/>
      <c r="INP30" s="70"/>
      <c r="INQ30" s="92"/>
      <c r="INR30" s="70"/>
      <c r="INS30" s="71"/>
      <c r="INT30" s="70"/>
      <c r="INU30" s="92"/>
      <c r="INV30" s="70"/>
      <c r="INW30" s="71"/>
      <c r="INX30" s="70"/>
      <c r="INY30" s="92"/>
      <c r="INZ30" s="70"/>
      <c r="IOA30" s="71"/>
      <c r="IOB30" s="70"/>
      <c r="IOC30" s="92"/>
      <c r="IOD30" s="70"/>
      <c r="IOE30" s="71"/>
      <c r="IOF30" s="70"/>
      <c r="IOG30" s="92"/>
      <c r="IOH30" s="70"/>
      <c r="IOI30" s="71"/>
      <c r="IOJ30" s="70"/>
      <c r="IOK30" s="92"/>
      <c r="IOL30" s="70"/>
      <c r="IOM30" s="71"/>
      <c r="ION30" s="70"/>
      <c r="IOO30" s="92"/>
      <c r="IOP30" s="70"/>
      <c r="IOQ30" s="71"/>
      <c r="IOR30" s="70"/>
      <c r="IOS30" s="92"/>
      <c r="IOT30" s="70"/>
      <c r="IOU30" s="71"/>
      <c r="IOV30" s="70"/>
      <c r="IOW30" s="92"/>
      <c r="IOX30" s="70"/>
      <c r="IOY30" s="71"/>
      <c r="IOZ30" s="70"/>
      <c r="IPA30" s="92"/>
      <c r="IPB30" s="70"/>
      <c r="IPC30" s="71"/>
      <c r="IPD30" s="70"/>
      <c r="IPE30" s="92"/>
      <c r="IPF30" s="70"/>
      <c r="IPG30" s="71"/>
      <c r="IPH30" s="70"/>
      <c r="IPI30" s="92"/>
      <c r="IPJ30" s="70"/>
      <c r="IPK30" s="71"/>
      <c r="IPL30" s="70"/>
      <c r="IPM30" s="92"/>
      <c r="IPN30" s="70"/>
      <c r="IPO30" s="71"/>
      <c r="IPP30" s="70"/>
      <c r="IPQ30" s="92"/>
      <c r="IPR30" s="70"/>
      <c r="IPS30" s="71"/>
      <c r="IPT30" s="70"/>
      <c r="IPU30" s="92"/>
      <c r="IPV30" s="70"/>
      <c r="IPW30" s="71"/>
      <c r="IPX30" s="70"/>
      <c r="IPY30" s="92"/>
      <c r="IPZ30" s="70"/>
      <c r="IQA30" s="71"/>
      <c r="IQB30" s="70"/>
      <c r="IQC30" s="92"/>
      <c r="IQD30" s="70"/>
      <c r="IQE30" s="71"/>
      <c r="IQF30" s="70"/>
      <c r="IQG30" s="92"/>
      <c r="IQH30" s="70"/>
      <c r="IQI30" s="71"/>
      <c r="IQJ30" s="70"/>
      <c r="IQK30" s="92"/>
      <c r="IQL30" s="70"/>
      <c r="IQM30" s="71"/>
      <c r="IQN30" s="70"/>
      <c r="IQO30" s="92"/>
      <c r="IQP30" s="70"/>
      <c r="IQQ30" s="71"/>
      <c r="IQR30" s="70"/>
      <c r="IQS30" s="92"/>
      <c r="IQT30" s="70"/>
      <c r="IQU30" s="71"/>
      <c r="IQV30" s="70"/>
      <c r="IQW30" s="92"/>
      <c r="IQX30" s="70"/>
      <c r="IQY30" s="71"/>
      <c r="IQZ30" s="70"/>
      <c r="IRA30" s="92"/>
      <c r="IRB30" s="70"/>
      <c r="IRC30" s="71"/>
      <c r="IRD30" s="70"/>
      <c r="IRE30" s="92"/>
      <c r="IRF30" s="70"/>
      <c r="IRG30" s="71"/>
      <c r="IRH30" s="70"/>
      <c r="IRI30" s="92"/>
      <c r="IRJ30" s="70"/>
      <c r="IRK30" s="71"/>
      <c r="IRL30" s="70"/>
      <c r="IRM30" s="92"/>
      <c r="IRN30" s="70"/>
      <c r="IRO30" s="71"/>
      <c r="IRP30" s="70"/>
      <c r="IRQ30" s="92"/>
      <c r="IRR30" s="70"/>
      <c r="IRS30" s="71"/>
      <c r="IRT30" s="70"/>
      <c r="IRU30" s="92"/>
      <c r="IRV30" s="70"/>
      <c r="IRW30" s="71"/>
      <c r="IRX30" s="70"/>
      <c r="IRY30" s="92"/>
      <c r="IRZ30" s="70"/>
      <c r="ISA30" s="71"/>
      <c r="ISB30" s="70"/>
      <c r="ISC30" s="92"/>
      <c r="ISD30" s="70"/>
      <c r="ISE30" s="71"/>
      <c r="ISF30" s="70"/>
      <c r="ISG30" s="92"/>
      <c r="ISH30" s="70"/>
      <c r="ISI30" s="71"/>
      <c r="ISJ30" s="70"/>
      <c r="ISK30" s="92"/>
      <c r="ISL30" s="70"/>
      <c r="ISM30" s="71"/>
      <c r="ISN30" s="70"/>
      <c r="ISO30" s="92"/>
      <c r="ISP30" s="70"/>
      <c r="ISQ30" s="71"/>
      <c r="ISR30" s="70"/>
      <c r="ISS30" s="92"/>
      <c r="IST30" s="70"/>
      <c r="ISU30" s="71"/>
      <c r="ISV30" s="70"/>
      <c r="ISW30" s="92"/>
      <c r="ISX30" s="70"/>
      <c r="ISY30" s="71"/>
      <c r="ISZ30" s="70"/>
      <c r="ITA30" s="92"/>
      <c r="ITB30" s="70"/>
      <c r="ITC30" s="71"/>
      <c r="ITD30" s="70"/>
      <c r="ITE30" s="92"/>
      <c r="ITF30" s="70"/>
      <c r="ITG30" s="71"/>
      <c r="ITH30" s="70"/>
      <c r="ITI30" s="92"/>
      <c r="ITJ30" s="70"/>
      <c r="ITK30" s="71"/>
      <c r="ITL30" s="70"/>
      <c r="ITM30" s="92"/>
      <c r="ITN30" s="70"/>
      <c r="ITO30" s="71"/>
      <c r="ITP30" s="70"/>
      <c r="ITQ30" s="92"/>
      <c r="ITR30" s="70"/>
      <c r="ITS30" s="71"/>
      <c r="ITT30" s="70"/>
      <c r="ITU30" s="92"/>
      <c r="ITV30" s="70"/>
      <c r="ITW30" s="71"/>
      <c r="ITX30" s="70"/>
      <c r="ITY30" s="92"/>
      <c r="ITZ30" s="70"/>
      <c r="IUA30" s="71"/>
      <c r="IUB30" s="70"/>
      <c r="IUC30" s="92"/>
      <c r="IUD30" s="70"/>
      <c r="IUE30" s="71"/>
      <c r="IUF30" s="70"/>
      <c r="IUG30" s="92"/>
      <c r="IUH30" s="70"/>
      <c r="IUI30" s="71"/>
      <c r="IUJ30" s="70"/>
      <c r="IUK30" s="92"/>
      <c r="IUL30" s="70"/>
      <c r="IUM30" s="71"/>
      <c r="IUN30" s="70"/>
      <c r="IUO30" s="92"/>
      <c r="IUP30" s="70"/>
      <c r="IUQ30" s="71"/>
      <c r="IUR30" s="70"/>
      <c r="IUS30" s="92"/>
      <c r="IUT30" s="70"/>
      <c r="IUU30" s="71"/>
      <c r="IUV30" s="70"/>
      <c r="IUW30" s="92"/>
      <c r="IUX30" s="70"/>
      <c r="IUY30" s="71"/>
      <c r="IUZ30" s="70"/>
      <c r="IVA30" s="92"/>
      <c r="IVB30" s="70"/>
      <c r="IVC30" s="71"/>
      <c r="IVD30" s="70"/>
      <c r="IVE30" s="92"/>
      <c r="IVF30" s="70"/>
      <c r="IVG30" s="71"/>
      <c r="IVH30" s="70"/>
      <c r="IVI30" s="92"/>
      <c r="IVJ30" s="70"/>
      <c r="IVK30" s="71"/>
      <c r="IVL30" s="70"/>
      <c r="IVM30" s="92"/>
      <c r="IVN30" s="70"/>
      <c r="IVO30" s="71"/>
      <c r="IVP30" s="70"/>
      <c r="IVQ30" s="92"/>
      <c r="IVR30" s="70"/>
      <c r="IVS30" s="71"/>
      <c r="IVT30" s="70"/>
      <c r="IVU30" s="92"/>
      <c r="IVV30" s="70"/>
      <c r="IVW30" s="71"/>
      <c r="IVX30" s="70"/>
      <c r="IVY30" s="92"/>
      <c r="IVZ30" s="70"/>
      <c r="IWA30" s="71"/>
      <c r="IWB30" s="70"/>
      <c r="IWC30" s="92"/>
      <c r="IWD30" s="70"/>
      <c r="IWE30" s="71"/>
      <c r="IWF30" s="70"/>
      <c r="IWG30" s="92"/>
      <c r="IWH30" s="70"/>
      <c r="IWI30" s="71"/>
      <c r="IWJ30" s="70"/>
      <c r="IWK30" s="92"/>
      <c r="IWL30" s="70"/>
      <c r="IWM30" s="71"/>
      <c r="IWN30" s="70"/>
      <c r="IWO30" s="92"/>
      <c r="IWP30" s="70"/>
      <c r="IWQ30" s="71"/>
      <c r="IWR30" s="70"/>
      <c r="IWS30" s="92"/>
      <c r="IWT30" s="70"/>
      <c r="IWU30" s="71"/>
      <c r="IWV30" s="70"/>
      <c r="IWW30" s="92"/>
      <c r="IWX30" s="70"/>
      <c r="IWY30" s="71"/>
      <c r="IWZ30" s="70"/>
      <c r="IXA30" s="92"/>
      <c r="IXB30" s="70"/>
      <c r="IXC30" s="71"/>
      <c r="IXD30" s="70"/>
      <c r="IXE30" s="92"/>
      <c r="IXF30" s="70"/>
      <c r="IXG30" s="71"/>
      <c r="IXH30" s="70"/>
      <c r="IXI30" s="92"/>
      <c r="IXJ30" s="70"/>
      <c r="IXK30" s="71"/>
      <c r="IXL30" s="70"/>
      <c r="IXM30" s="92"/>
      <c r="IXN30" s="70"/>
      <c r="IXO30" s="71"/>
      <c r="IXP30" s="70"/>
      <c r="IXQ30" s="92"/>
      <c r="IXR30" s="70"/>
      <c r="IXS30" s="71"/>
      <c r="IXT30" s="70"/>
      <c r="IXU30" s="92"/>
      <c r="IXV30" s="70"/>
      <c r="IXW30" s="71"/>
      <c r="IXX30" s="70"/>
      <c r="IXY30" s="92"/>
      <c r="IXZ30" s="70"/>
      <c r="IYA30" s="71"/>
      <c r="IYB30" s="70"/>
      <c r="IYC30" s="92"/>
      <c r="IYD30" s="70"/>
      <c r="IYE30" s="71"/>
      <c r="IYF30" s="70"/>
      <c r="IYG30" s="92"/>
      <c r="IYH30" s="70"/>
      <c r="IYI30" s="71"/>
      <c r="IYJ30" s="70"/>
      <c r="IYK30" s="92"/>
      <c r="IYL30" s="70"/>
      <c r="IYM30" s="71"/>
      <c r="IYN30" s="70"/>
      <c r="IYO30" s="92"/>
      <c r="IYP30" s="70"/>
      <c r="IYQ30" s="71"/>
      <c r="IYR30" s="70"/>
      <c r="IYS30" s="92"/>
      <c r="IYT30" s="70"/>
      <c r="IYU30" s="71"/>
      <c r="IYV30" s="70"/>
      <c r="IYW30" s="92"/>
      <c r="IYX30" s="70"/>
      <c r="IYY30" s="71"/>
      <c r="IYZ30" s="70"/>
      <c r="IZA30" s="92"/>
      <c r="IZB30" s="70"/>
      <c r="IZC30" s="71"/>
      <c r="IZD30" s="70"/>
      <c r="IZE30" s="92"/>
      <c r="IZF30" s="70"/>
      <c r="IZG30" s="71"/>
      <c r="IZH30" s="70"/>
      <c r="IZI30" s="92"/>
      <c r="IZJ30" s="70"/>
      <c r="IZK30" s="71"/>
      <c r="IZL30" s="70"/>
      <c r="IZM30" s="92"/>
      <c r="IZN30" s="70"/>
      <c r="IZO30" s="71"/>
      <c r="IZP30" s="70"/>
      <c r="IZQ30" s="92"/>
      <c r="IZR30" s="70"/>
      <c r="IZS30" s="71"/>
      <c r="IZT30" s="70"/>
      <c r="IZU30" s="92"/>
      <c r="IZV30" s="70"/>
      <c r="IZW30" s="71"/>
      <c r="IZX30" s="70"/>
      <c r="IZY30" s="92"/>
      <c r="IZZ30" s="70"/>
      <c r="JAA30" s="71"/>
      <c r="JAB30" s="70"/>
      <c r="JAC30" s="92"/>
      <c r="JAD30" s="70"/>
      <c r="JAE30" s="71"/>
      <c r="JAF30" s="70"/>
      <c r="JAG30" s="92"/>
      <c r="JAH30" s="70"/>
      <c r="JAI30" s="71"/>
      <c r="JAJ30" s="70"/>
      <c r="JAK30" s="92"/>
      <c r="JAL30" s="70"/>
      <c r="JAM30" s="71"/>
      <c r="JAN30" s="70"/>
      <c r="JAO30" s="92"/>
      <c r="JAP30" s="70"/>
      <c r="JAQ30" s="71"/>
      <c r="JAR30" s="70"/>
      <c r="JAS30" s="92"/>
      <c r="JAT30" s="70"/>
      <c r="JAU30" s="71"/>
      <c r="JAV30" s="70"/>
      <c r="JAW30" s="92"/>
      <c r="JAX30" s="70"/>
      <c r="JAY30" s="71"/>
      <c r="JAZ30" s="70"/>
      <c r="JBA30" s="92"/>
      <c r="JBB30" s="70"/>
      <c r="JBC30" s="71"/>
      <c r="JBD30" s="70"/>
      <c r="JBE30" s="92"/>
      <c r="JBF30" s="70"/>
      <c r="JBG30" s="71"/>
      <c r="JBH30" s="70"/>
      <c r="JBI30" s="92"/>
      <c r="JBJ30" s="70"/>
      <c r="JBK30" s="71"/>
      <c r="JBL30" s="70"/>
      <c r="JBM30" s="92"/>
      <c r="JBN30" s="70"/>
      <c r="JBO30" s="71"/>
      <c r="JBP30" s="70"/>
      <c r="JBQ30" s="92"/>
      <c r="JBR30" s="70"/>
      <c r="JBS30" s="71"/>
      <c r="JBT30" s="70"/>
      <c r="JBU30" s="92"/>
      <c r="JBV30" s="70"/>
      <c r="JBW30" s="71"/>
      <c r="JBX30" s="70"/>
      <c r="JBY30" s="92"/>
      <c r="JBZ30" s="70"/>
      <c r="JCA30" s="71"/>
      <c r="JCB30" s="70"/>
      <c r="JCC30" s="92"/>
      <c r="JCD30" s="70"/>
      <c r="JCE30" s="71"/>
      <c r="JCF30" s="70"/>
      <c r="JCG30" s="92"/>
      <c r="JCH30" s="70"/>
      <c r="JCI30" s="71"/>
      <c r="JCJ30" s="70"/>
      <c r="JCK30" s="92"/>
      <c r="JCL30" s="70"/>
      <c r="JCM30" s="71"/>
      <c r="JCN30" s="70"/>
      <c r="JCO30" s="92"/>
      <c r="JCP30" s="70"/>
      <c r="JCQ30" s="71"/>
      <c r="JCR30" s="70"/>
      <c r="JCS30" s="92"/>
      <c r="JCT30" s="70"/>
      <c r="JCU30" s="71"/>
      <c r="JCV30" s="70"/>
      <c r="JCW30" s="92"/>
      <c r="JCX30" s="70"/>
      <c r="JCY30" s="71"/>
      <c r="JCZ30" s="70"/>
      <c r="JDA30" s="92"/>
      <c r="JDB30" s="70"/>
      <c r="JDC30" s="71"/>
      <c r="JDD30" s="70"/>
      <c r="JDE30" s="92"/>
      <c r="JDF30" s="70"/>
      <c r="JDG30" s="71"/>
      <c r="JDH30" s="70"/>
      <c r="JDI30" s="92"/>
      <c r="JDJ30" s="70"/>
      <c r="JDK30" s="71"/>
      <c r="JDL30" s="70"/>
      <c r="JDM30" s="92"/>
      <c r="JDN30" s="70"/>
      <c r="JDO30" s="71"/>
      <c r="JDP30" s="70"/>
      <c r="JDQ30" s="92"/>
      <c r="JDR30" s="70"/>
      <c r="JDS30" s="71"/>
      <c r="JDT30" s="70"/>
      <c r="JDU30" s="92"/>
      <c r="JDV30" s="70"/>
      <c r="JDW30" s="71"/>
      <c r="JDX30" s="70"/>
      <c r="JDY30" s="92"/>
      <c r="JDZ30" s="70"/>
      <c r="JEA30" s="71"/>
      <c r="JEB30" s="70"/>
      <c r="JEC30" s="92"/>
      <c r="JED30" s="70"/>
      <c r="JEE30" s="71"/>
      <c r="JEF30" s="70"/>
      <c r="JEG30" s="92"/>
      <c r="JEH30" s="70"/>
      <c r="JEI30" s="71"/>
      <c r="JEJ30" s="70"/>
      <c r="JEK30" s="92"/>
      <c r="JEL30" s="70"/>
      <c r="JEM30" s="71"/>
      <c r="JEN30" s="70"/>
      <c r="JEO30" s="92"/>
      <c r="JEP30" s="70"/>
      <c r="JEQ30" s="71"/>
      <c r="JER30" s="70"/>
      <c r="JES30" s="92"/>
      <c r="JET30" s="70"/>
      <c r="JEU30" s="71"/>
      <c r="JEV30" s="70"/>
      <c r="JEW30" s="92"/>
      <c r="JEX30" s="70"/>
      <c r="JEY30" s="71"/>
      <c r="JEZ30" s="70"/>
      <c r="JFA30" s="92"/>
      <c r="JFB30" s="70"/>
      <c r="JFC30" s="71"/>
      <c r="JFD30" s="70"/>
      <c r="JFE30" s="92"/>
      <c r="JFF30" s="70"/>
      <c r="JFG30" s="71"/>
      <c r="JFH30" s="70"/>
      <c r="JFI30" s="92"/>
      <c r="JFJ30" s="70"/>
      <c r="JFK30" s="71"/>
      <c r="JFL30" s="70"/>
      <c r="JFM30" s="92"/>
      <c r="JFN30" s="70"/>
      <c r="JFO30" s="71"/>
      <c r="JFP30" s="70"/>
      <c r="JFQ30" s="92"/>
      <c r="JFR30" s="70"/>
      <c r="JFS30" s="71"/>
      <c r="JFT30" s="70"/>
      <c r="JFU30" s="92"/>
      <c r="JFV30" s="70"/>
      <c r="JFW30" s="71"/>
      <c r="JFX30" s="70"/>
      <c r="JFY30" s="92"/>
      <c r="JFZ30" s="70"/>
      <c r="JGA30" s="71"/>
      <c r="JGB30" s="70"/>
      <c r="JGC30" s="92"/>
      <c r="JGD30" s="70"/>
      <c r="JGE30" s="71"/>
      <c r="JGF30" s="70"/>
      <c r="JGG30" s="92"/>
      <c r="JGH30" s="70"/>
      <c r="JGI30" s="71"/>
      <c r="JGJ30" s="70"/>
      <c r="JGK30" s="92"/>
      <c r="JGL30" s="70"/>
      <c r="JGM30" s="71"/>
      <c r="JGN30" s="70"/>
      <c r="JGO30" s="92"/>
      <c r="JGP30" s="70"/>
      <c r="JGQ30" s="71"/>
      <c r="JGR30" s="70"/>
      <c r="JGS30" s="92"/>
      <c r="JGT30" s="70"/>
      <c r="JGU30" s="71"/>
      <c r="JGV30" s="70"/>
      <c r="JGW30" s="92"/>
      <c r="JGX30" s="70"/>
      <c r="JGY30" s="71"/>
      <c r="JGZ30" s="70"/>
      <c r="JHA30" s="92"/>
      <c r="JHB30" s="70"/>
      <c r="JHC30" s="71"/>
      <c r="JHD30" s="70"/>
      <c r="JHE30" s="92"/>
      <c r="JHF30" s="70"/>
      <c r="JHG30" s="71"/>
      <c r="JHH30" s="70"/>
      <c r="JHI30" s="92"/>
      <c r="JHJ30" s="70"/>
      <c r="JHK30" s="71"/>
      <c r="JHL30" s="70"/>
      <c r="JHM30" s="92"/>
      <c r="JHN30" s="70"/>
      <c r="JHO30" s="71"/>
      <c r="JHP30" s="70"/>
      <c r="JHQ30" s="92"/>
      <c r="JHR30" s="70"/>
      <c r="JHS30" s="71"/>
      <c r="JHT30" s="70"/>
      <c r="JHU30" s="92"/>
      <c r="JHV30" s="70"/>
      <c r="JHW30" s="71"/>
      <c r="JHX30" s="70"/>
      <c r="JHY30" s="92"/>
      <c r="JHZ30" s="70"/>
      <c r="JIA30" s="71"/>
      <c r="JIB30" s="70"/>
      <c r="JIC30" s="92"/>
      <c r="JID30" s="70"/>
      <c r="JIE30" s="71"/>
      <c r="JIF30" s="70"/>
      <c r="JIG30" s="92"/>
      <c r="JIH30" s="70"/>
      <c r="JII30" s="71"/>
      <c r="JIJ30" s="70"/>
      <c r="JIK30" s="92"/>
      <c r="JIL30" s="70"/>
      <c r="JIM30" s="71"/>
      <c r="JIN30" s="70"/>
      <c r="JIO30" s="92"/>
      <c r="JIP30" s="70"/>
      <c r="JIQ30" s="71"/>
      <c r="JIR30" s="70"/>
      <c r="JIS30" s="92"/>
      <c r="JIT30" s="70"/>
      <c r="JIU30" s="71"/>
      <c r="JIV30" s="70"/>
      <c r="JIW30" s="92"/>
      <c r="JIX30" s="70"/>
      <c r="JIY30" s="71"/>
      <c r="JIZ30" s="70"/>
      <c r="JJA30" s="92"/>
      <c r="JJB30" s="70"/>
      <c r="JJC30" s="71"/>
      <c r="JJD30" s="70"/>
      <c r="JJE30" s="92"/>
      <c r="JJF30" s="70"/>
      <c r="JJG30" s="71"/>
      <c r="JJH30" s="70"/>
      <c r="JJI30" s="92"/>
      <c r="JJJ30" s="70"/>
      <c r="JJK30" s="71"/>
      <c r="JJL30" s="70"/>
      <c r="JJM30" s="92"/>
      <c r="JJN30" s="70"/>
      <c r="JJO30" s="71"/>
      <c r="JJP30" s="70"/>
      <c r="JJQ30" s="92"/>
      <c r="JJR30" s="70"/>
      <c r="JJS30" s="71"/>
      <c r="JJT30" s="70"/>
      <c r="JJU30" s="92"/>
      <c r="JJV30" s="70"/>
      <c r="JJW30" s="71"/>
      <c r="JJX30" s="70"/>
      <c r="JJY30" s="92"/>
      <c r="JJZ30" s="70"/>
      <c r="JKA30" s="71"/>
      <c r="JKB30" s="70"/>
      <c r="JKC30" s="92"/>
      <c r="JKD30" s="70"/>
      <c r="JKE30" s="71"/>
      <c r="JKF30" s="70"/>
      <c r="JKG30" s="92"/>
      <c r="JKH30" s="70"/>
      <c r="JKI30" s="71"/>
      <c r="JKJ30" s="70"/>
      <c r="JKK30" s="92"/>
      <c r="JKL30" s="70"/>
      <c r="JKM30" s="71"/>
      <c r="JKN30" s="70"/>
      <c r="JKO30" s="92"/>
      <c r="JKP30" s="70"/>
      <c r="JKQ30" s="71"/>
      <c r="JKR30" s="70"/>
      <c r="JKS30" s="92"/>
      <c r="JKT30" s="70"/>
      <c r="JKU30" s="71"/>
      <c r="JKV30" s="70"/>
      <c r="JKW30" s="92"/>
      <c r="JKX30" s="70"/>
      <c r="JKY30" s="71"/>
      <c r="JKZ30" s="70"/>
      <c r="JLA30" s="92"/>
      <c r="JLB30" s="70"/>
      <c r="JLC30" s="71"/>
      <c r="JLD30" s="70"/>
      <c r="JLE30" s="92"/>
      <c r="JLF30" s="70"/>
      <c r="JLG30" s="71"/>
      <c r="JLH30" s="70"/>
      <c r="JLI30" s="92"/>
      <c r="JLJ30" s="70"/>
      <c r="JLK30" s="71"/>
      <c r="JLL30" s="70"/>
      <c r="JLM30" s="92"/>
      <c r="JLN30" s="70"/>
      <c r="JLO30" s="71"/>
      <c r="JLP30" s="70"/>
      <c r="JLQ30" s="92"/>
      <c r="JLR30" s="70"/>
      <c r="JLS30" s="71"/>
      <c r="JLT30" s="70"/>
      <c r="JLU30" s="92"/>
      <c r="JLV30" s="70"/>
      <c r="JLW30" s="71"/>
      <c r="JLX30" s="70"/>
      <c r="JLY30" s="92"/>
      <c r="JLZ30" s="70"/>
      <c r="JMA30" s="71"/>
      <c r="JMB30" s="70"/>
      <c r="JMC30" s="92"/>
      <c r="JMD30" s="70"/>
      <c r="JME30" s="71"/>
      <c r="JMF30" s="70"/>
      <c r="JMG30" s="92"/>
      <c r="JMH30" s="70"/>
      <c r="JMI30" s="71"/>
      <c r="JMJ30" s="70"/>
      <c r="JMK30" s="92"/>
      <c r="JML30" s="70"/>
      <c r="JMM30" s="71"/>
      <c r="JMN30" s="70"/>
      <c r="JMO30" s="92"/>
      <c r="JMP30" s="70"/>
      <c r="JMQ30" s="71"/>
      <c r="JMR30" s="70"/>
      <c r="JMS30" s="92"/>
      <c r="JMT30" s="70"/>
      <c r="JMU30" s="71"/>
      <c r="JMV30" s="70"/>
      <c r="JMW30" s="92"/>
      <c r="JMX30" s="70"/>
      <c r="JMY30" s="71"/>
      <c r="JMZ30" s="70"/>
      <c r="JNA30" s="92"/>
      <c r="JNB30" s="70"/>
      <c r="JNC30" s="71"/>
      <c r="JND30" s="70"/>
      <c r="JNE30" s="92"/>
      <c r="JNF30" s="70"/>
      <c r="JNG30" s="71"/>
      <c r="JNH30" s="70"/>
      <c r="JNI30" s="92"/>
      <c r="JNJ30" s="70"/>
      <c r="JNK30" s="71"/>
      <c r="JNL30" s="70"/>
      <c r="JNM30" s="92"/>
      <c r="JNN30" s="70"/>
      <c r="JNO30" s="71"/>
      <c r="JNP30" s="70"/>
      <c r="JNQ30" s="92"/>
      <c r="JNR30" s="70"/>
      <c r="JNS30" s="71"/>
      <c r="JNT30" s="70"/>
      <c r="JNU30" s="92"/>
      <c r="JNV30" s="70"/>
      <c r="JNW30" s="71"/>
      <c r="JNX30" s="70"/>
      <c r="JNY30" s="92"/>
      <c r="JNZ30" s="70"/>
      <c r="JOA30" s="71"/>
      <c r="JOB30" s="70"/>
      <c r="JOC30" s="92"/>
      <c r="JOD30" s="70"/>
      <c r="JOE30" s="71"/>
      <c r="JOF30" s="70"/>
      <c r="JOG30" s="92"/>
      <c r="JOH30" s="70"/>
      <c r="JOI30" s="71"/>
      <c r="JOJ30" s="70"/>
      <c r="JOK30" s="92"/>
      <c r="JOL30" s="70"/>
      <c r="JOM30" s="71"/>
      <c r="JON30" s="70"/>
      <c r="JOO30" s="92"/>
      <c r="JOP30" s="70"/>
      <c r="JOQ30" s="71"/>
      <c r="JOR30" s="70"/>
      <c r="JOS30" s="92"/>
      <c r="JOT30" s="70"/>
      <c r="JOU30" s="71"/>
      <c r="JOV30" s="70"/>
      <c r="JOW30" s="92"/>
      <c r="JOX30" s="70"/>
      <c r="JOY30" s="71"/>
      <c r="JOZ30" s="70"/>
      <c r="JPA30" s="92"/>
      <c r="JPB30" s="70"/>
      <c r="JPC30" s="71"/>
      <c r="JPD30" s="70"/>
      <c r="JPE30" s="92"/>
      <c r="JPF30" s="70"/>
      <c r="JPG30" s="71"/>
      <c r="JPH30" s="70"/>
      <c r="JPI30" s="92"/>
      <c r="JPJ30" s="70"/>
      <c r="JPK30" s="71"/>
      <c r="JPL30" s="70"/>
      <c r="JPM30" s="92"/>
      <c r="JPN30" s="70"/>
      <c r="JPO30" s="71"/>
      <c r="JPP30" s="70"/>
      <c r="JPQ30" s="92"/>
      <c r="JPR30" s="70"/>
      <c r="JPS30" s="71"/>
      <c r="JPT30" s="70"/>
      <c r="JPU30" s="92"/>
      <c r="JPV30" s="70"/>
      <c r="JPW30" s="71"/>
      <c r="JPX30" s="70"/>
      <c r="JPY30" s="92"/>
      <c r="JPZ30" s="70"/>
      <c r="JQA30" s="71"/>
      <c r="JQB30" s="70"/>
      <c r="JQC30" s="92"/>
      <c r="JQD30" s="70"/>
      <c r="JQE30" s="71"/>
      <c r="JQF30" s="70"/>
      <c r="JQG30" s="92"/>
      <c r="JQH30" s="70"/>
      <c r="JQI30" s="71"/>
      <c r="JQJ30" s="70"/>
      <c r="JQK30" s="92"/>
      <c r="JQL30" s="70"/>
      <c r="JQM30" s="71"/>
      <c r="JQN30" s="70"/>
      <c r="JQO30" s="92"/>
      <c r="JQP30" s="70"/>
      <c r="JQQ30" s="71"/>
      <c r="JQR30" s="70"/>
      <c r="JQS30" s="92"/>
      <c r="JQT30" s="70"/>
      <c r="JQU30" s="71"/>
      <c r="JQV30" s="70"/>
      <c r="JQW30" s="92"/>
      <c r="JQX30" s="70"/>
      <c r="JQY30" s="71"/>
      <c r="JQZ30" s="70"/>
      <c r="JRA30" s="92"/>
      <c r="JRB30" s="70"/>
      <c r="JRC30" s="71"/>
      <c r="JRD30" s="70"/>
      <c r="JRE30" s="92"/>
      <c r="JRF30" s="70"/>
      <c r="JRG30" s="71"/>
      <c r="JRH30" s="70"/>
      <c r="JRI30" s="92"/>
      <c r="JRJ30" s="70"/>
      <c r="JRK30" s="71"/>
      <c r="JRL30" s="70"/>
      <c r="JRM30" s="92"/>
      <c r="JRN30" s="70"/>
      <c r="JRO30" s="71"/>
      <c r="JRP30" s="70"/>
      <c r="JRQ30" s="92"/>
      <c r="JRR30" s="70"/>
      <c r="JRS30" s="71"/>
      <c r="JRT30" s="70"/>
      <c r="JRU30" s="92"/>
      <c r="JRV30" s="70"/>
      <c r="JRW30" s="71"/>
      <c r="JRX30" s="70"/>
      <c r="JRY30" s="92"/>
      <c r="JRZ30" s="70"/>
      <c r="JSA30" s="71"/>
      <c r="JSB30" s="70"/>
      <c r="JSC30" s="92"/>
      <c r="JSD30" s="70"/>
      <c r="JSE30" s="71"/>
      <c r="JSF30" s="70"/>
      <c r="JSG30" s="92"/>
      <c r="JSH30" s="70"/>
      <c r="JSI30" s="71"/>
      <c r="JSJ30" s="70"/>
      <c r="JSK30" s="92"/>
      <c r="JSL30" s="70"/>
      <c r="JSM30" s="71"/>
      <c r="JSN30" s="70"/>
      <c r="JSO30" s="92"/>
      <c r="JSP30" s="70"/>
      <c r="JSQ30" s="71"/>
      <c r="JSR30" s="70"/>
      <c r="JSS30" s="92"/>
      <c r="JST30" s="70"/>
      <c r="JSU30" s="71"/>
      <c r="JSV30" s="70"/>
      <c r="JSW30" s="92"/>
      <c r="JSX30" s="70"/>
      <c r="JSY30" s="71"/>
      <c r="JSZ30" s="70"/>
      <c r="JTA30" s="92"/>
      <c r="JTB30" s="70"/>
      <c r="JTC30" s="71"/>
      <c r="JTD30" s="70"/>
      <c r="JTE30" s="92"/>
      <c r="JTF30" s="70"/>
      <c r="JTG30" s="71"/>
      <c r="JTH30" s="70"/>
      <c r="JTI30" s="92"/>
      <c r="JTJ30" s="70"/>
      <c r="JTK30" s="71"/>
      <c r="JTL30" s="70"/>
      <c r="JTM30" s="92"/>
      <c r="JTN30" s="70"/>
      <c r="JTO30" s="71"/>
      <c r="JTP30" s="70"/>
      <c r="JTQ30" s="92"/>
      <c r="JTR30" s="70"/>
      <c r="JTS30" s="71"/>
      <c r="JTT30" s="70"/>
      <c r="JTU30" s="92"/>
      <c r="JTV30" s="70"/>
      <c r="JTW30" s="71"/>
      <c r="JTX30" s="70"/>
      <c r="JTY30" s="92"/>
      <c r="JTZ30" s="70"/>
      <c r="JUA30" s="71"/>
      <c r="JUB30" s="70"/>
      <c r="JUC30" s="92"/>
      <c r="JUD30" s="70"/>
      <c r="JUE30" s="71"/>
      <c r="JUF30" s="70"/>
      <c r="JUG30" s="92"/>
      <c r="JUH30" s="70"/>
      <c r="JUI30" s="71"/>
      <c r="JUJ30" s="70"/>
      <c r="JUK30" s="92"/>
      <c r="JUL30" s="70"/>
      <c r="JUM30" s="71"/>
      <c r="JUN30" s="70"/>
      <c r="JUO30" s="92"/>
      <c r="JUP30" s="70"/>
      <c r="JUQ30" s="71"/>
      <c r="JUR30" s="70"/>
      <c r="JUS30" s="92"/>
      <c r="JUT30" s="70"/>
      <c r="JUU30" s="71"/>
      <c r="JUV30" s="70"/>
      <c r="JUW30" s="92"/>
      <c r="JUX30" s="70"/>
      <c r="JUY30" s="71"/>
      <c r="JUZ30" s="70"/>
      <c r="JVA30" s="92"/>
      <c r="JVB30" s="70"/>
      <c r="JVC30" s="71"/>
      <c r="JVD30" s="70"/>
      <c r="JVE30" s="92"/>
      <c r="JVF30" s="70"/>
      <c r="JVG30" s="71"/>
      <c r="JVH30" s="70"/>
      <c r="JVI30" s="92"/>
      <c r="JVJ30" s="70"/>
      <c r="JVK30" s="71"/>
      <c r="JVL30" s="70"/>
      <c r="JVM30" s="92"/>
      <c r="JVN30" s="70"/>
      <c r="JVO30" s="71"/>
      <c r="JVP30" s="70"/>
      <c r="JVQ30" s="92"/>
      <c r="JVR30" s="70"/>
      <c r="JVS30" s="71"/>
      <c r="JVT30" s="70"/>
      <c r="JVU30" s="92"/>
      <c r="JVV30" s="70"/>
      <c r="JVW30" s="71"/>
      <c r="JVX30" s="70"/>
      <c r="JVY30" s="92"/>
      <c r="JVZ30" s="70"/>
      <c r="JWA30" s="71"/>
      <c r="JWB30" s="70"/>
      <c r="JWC30" s="92"/>
      <c r="JWD30" s="70"/>
      <c r="JWE30" s="71"/>
      <c r="JWF30" s="70"/>
      <c r="JWG30" s="92"/>
      <c r="JWH30" s="70"/>
      <c r="JWI30" s="71"/>
      <c r="JWJ30" s="70"/>
      <c r="JWK30" s="92"/>
      <c r="JWL30" s="70"/>
      <c r="JWM30" s="71"/>
      <c r="JWN30" s="70"/>
      <c r="JWO30" s="92"/>
      <c r="JWP30" s="70"/>
      <c r="JWQ30" s="71"/>
      <c r="JWR30" s="70"/>
      <c r="JWS30" s="92"/>
      <c r="JWT30" s="70"/>
      <c r="JWU30" s="71"/>
      <c r="JWV30" s="70"/>
      <c r="JWW30" s="92"/>
      <c r="JWX30" s="70"/>
      <c r="JWY30" s="71"/>
      <c r="JWZ30" s="70"/>
      <c r="JXA30" s="92"/>
      <c r="JXB30" s="70"/>
      <c r="JXC30" s="71"/>
      <c r="JXD30" s="70"/>
      <c r="JXE30" s="92"/>
      <c r="JXF30" s="70"/>
      <c r="JXG30" s="71"/>
      <c r="JXH30" s="70"/>
      <c r="JXI30" s="92"/>
      <c r="JXJ30" s="70"/>
      <c r="JXK30" s="71"/>
      <c r="JXL30" s="70"/>
      <c r="JXM30" s="92"/>
      <c r="JXN30" s="70"/>
      <c r="JXO30" s="71"/>
      <c r="JXP30" s="70"/>
      <c r="JXQ30" s="92"/>
      <c r="JXR30" s="70"/>
      <c r="JXS30" s="71"/>
      <c r="JXT30" s="70"/>
      <c r="JXU30" s="92"/>
      <c r="JXV30" s="70"/>
      <c r="JXW30" s="71"/>
      <c r="JXX30" s="70"/>
      <c r="JXY30" s="92"/>
      <c r="JXZ30" s="70"/>
      <c r="JYA30" s="71"/>
      <c r="JYB30" s="70"/>
      <c r="JYC30" s="92"/>
      <c r="JYD30" s="70"/>
      <c r="JYE30" s="71"/>
      <c r="JYF30" s="70"/>
      <c r="JYG30" s="92"/>
      <c r="JYH30" s="70"/>
      <c r="JYI30" s="71"/>
      <c r="JYJ30" s="70"/>
      <c r="JYK30" s="92"/>
      <c r="JYL30" s="70"/>
      <c r="JYM30" s="71"/>
      <c r="JYN30" s="70"/>
      <c r="JYO30" s="92"/>
      <c r="JYP30" s="70"/>
      <c r="JYQ30" s="71"/>
      <c r="JYR30" s="70"/>
      <c r="JYS30" s="92"/>
      <c r="JYT30" s="70"/>
      <c r="JYU30" s="71"/>
      <c r="JYV30" s="70"/>
      <c r="JYW30" s="92"/>
      <c r="JYX30" s="70"/>
      <c r="JYY30" s="71"/>
      <c r="JYZ30" s="70"/>
      <c r="JZA30" s="92"/>
      <c r="JZB30" s="70"/>
      <c r="JZC30" s="71"/>
      <c r="JZD30" s="70"/>
      <c r="JZE30" s="92"/>
      <c r="JZF30" s="70"/>
      <c r="JZG30" s="71"/>
      <c r="JZH30" s="70"/>
      <c r="JZI30" s="92"/>
      <c r="JZJ30" s="70"/>
      <c r="JZK30" s="71"/>
      <c r="JZL30" s="70"/>
      <c r="JZM30" s="92"/>
      <c r="JZN30" s="70"/>
      <c r="JZO30" s="71"/>
      <c r="JZP30" s="70"/>
      <c r="JZQ30" s="92"/>
      <c r="JZR30" s="70"/>
      <c r="JZS30" s="71"/>
      <c r="JZT30" s="70"/>
      <c r="JZU30" s="92"/>
      <c r="JZV30" s="70"/>
      <c r="JZW30" s="71"/>
      <c r="JZX30" s="70"/>
      <c r="JZY30" s="92"/>
      <c r="JZZ30" s="70"/>
      <c r="KAA30" s="71"/>
      <c r="KAB30" s="70"/>
      <c r="KAC30" s="92"/>
      <c r="KAD30" s="70"/>
      <c r="KAE30" s="71"/>
      <c r="KAF30" s="70"/>
      <c r="KAG30" s="92"/>
      <c r="KAH30" s="70"/>
      <c r="KAI30" s="71"/>
      <c r="KAJ30" s="70"/>
      <c r="KAK30" s="92"/>
      <c r="KAL30" s="70"/>
      <c r="KAM30" s="71"/>
      <c r="KAN30" s="70"/>
      <c r="KAO30" s="92"/>
      <c r="KAP30" s="70"/>
      <c r="KAQ30" s="71"/>
      <c r="KAR30" s="70"/>
      <c r="KAS30" s="92"/>
      <c r="KAT30" s="70"/>
      <c r="KAU30" s="71"/>
      <c r="KAV30" s="70"/>
      <c r="KAW30" s="92"/>
      <c r="KAX30" s="70"/>
      <c r="KAY30" s="71"/>
      <c r="KAZ30" s="70"/>
      <c r="KBA30" s="92"/>
      <c r="KBB30" s="70"/>
      <c r="KBC30" s="71"/>
      <c r="KBD30" s="70"/>
      <c r="KBE30" s="92"/>
      <c r="KBF30" s="70"/>
      <c r="KBG30" s="71"/>
      <c r="KBH30" s="70"/>
      <c r="KBI30" s="92"/>
      <c r="KBJ30" s="70"/>
      <c r="KBK30" s="71"/>
      <c r="KBL30" s="70"/>
      <c r="KBM30" s="92"/>
      <c r="KBN30" s="70"/>
      <c r="KBO30" s="71"/>
      <c r="KBP30" s="70"/>
      <c r="KBQ30" s="92"/>
      <c r="KBR30" s="70"/>
      <c r="KBS30" s="71"/>
      <c r="KBT30" s="70"/>
      <c r="KBU30" s="92"/>
      <c r="KBV30" s="70"/>
      <c r="KBW30" s="71"/>
      <c r="KBX30" s="70"/>
      <c r="KBY30" s="92"/>
      <c r="KBZ30" s="70"/>
      <c r="KCA30" s="71"/>
      <c r="KCB30" s="70"/>
      <c r="KCC30" s="92"/>
      <c r="KCD30" s="70"/>
      <c r="KCE30" s="71"/>
      <c r="KCF30" s="70"/>
      <c r="KCG30" s="92"/>
      <c r="KCH30" s="70"/>
      <c r="KCI30" s="71"/>
      <c r="KCJ30" s="70"/>
      <c r="KCK30" s="92"/>
      <c r="KCL30" s="70"/>
      <c r="KCM30" s="71"/>
      <c r="KCN30" s="70"/>
      <c r="KCO30" s="92"/>
      <c r="KCP30" s="70"/>
      <c r="KCQ30" s="71"/>
      <c r="KCR30" s="70"/>
      <c r="KCS30" s="92"/>
      <c r="KCT30" s="70"/>
      <c r="KCU30" s="71"/>
      <c r="KCV30" s="70"/>
      <c r="KCW30" s="92"/>
      <c r="KCX30" s="70"/>
      <c r="KCY30" s="71"/>
      <c r="KCZ30" s="70"/>
      <c r="KDA30" s="92"/>
      <c r="KDB30" s="70"/>
      <c r="KDC30" s="71"/>
      <c r="KDD30" s="70"/>
      <c r="KDE30" s="92"/>
      <c r="KDF30" s="70"/>
      <c r="KDG30" s="71"/>
      <c r="KDH30" s="70"/>
      <c r="KDI30" s="92"/>
      <c r="KDJ30" s="70"/>
      <c r="KDK30" s="71"/>
      <c r="KDL30" s="70"/>
      <c r="KDM30" s="92"/>
      <c r="KDN30" s="70"/>
      <c r="KDO30" s="71"/>
      <c r="KDP30" s="70"/>
      <c r="KDQ30" s="92"/>
      <c r="KDR30" s="70"/>
      <c r="KDS30" s="71"/>
      <c r="KDT30" s="70"/>
      <c r="KDU30" s="92"/>
      <c r="KDV30" s="70"/>
      <c r="KDW30" s="71"/>
      <c r="KDX30" s="70"/>
      <c r="KDY30" s="92"/>
      <c r="KDZ30" s="70"/>
      <c r="KEA30" s="71"/>
      <c r="KEB30" s="70"/>
      <c r="KEC30" s="92"/>
      <c r="KED30" s="70"/>
      <c r="KEE30" s="71"/>
      <c r="KEF30" s="70"/>
      <c r="KEG30" s="92"/>
      <c r="KEH30" s="70"/>
      <c r="KEI30" s="71"/>
      <c r="KEJ30" s="70"/>
      <c r="KEK30" s="92"/>
      <c r="KEL30" s="70"/>
      <c r="KEM30" s="71"/>
      <c r="KEN30" s="70"/>
      <c r="KEO30" s="92"/>
      <c r="KEP30" s="70"/>
      <c r="KEQ30" s="71"/>
      <c r="KER30" s="70"/>
      <c r="KES30" s="92"/>
      <c r="KET30" s="70"/>
      <c r="KEU30" s="71"/>
      <c r="KEV30" s="70"/>
      <c r="KEW30" s="92"/>
      <c r="KEX30" s="70"/>
      <c r="KEY30" s="71"/>
      <c r="KEZ30" s="70"/>
      <c r="KFA30" s="92"/>
      <c r="KFB30" s="70"/>
      <c r="KFC30" s="71"/>
      <c r="KFD30" s="70"/>
      <c r="KFE30" s="92"/>
      <c r="KFF30" s="70"/>
      <c r="KFG30" s="71"/>
      <c r="KFH30" s="70"/>
      <c r="KFI30" s="92"/>
      <c r="KFJ30" s="70"/>
      <c r="KFK30" s="71"/>
      <c r="KFL30" s="70"/>
      <c r="KFM30" s="92"/>
      <c r="KFN30" s="70"/>
      <c r="KFO30" s="71"/>
      <c r="KFP30" s="70"/>
      <c r="KFQ30" s="92"/>
      <c r="KFR30" s="70"/>
      <c r="KFS30" s="71"/>
      <c r="KFT30" s="70"/>
      <c r="KFU30" s="92"/>
      <c r="KFV30" s="70"/>
      <c r="KFW30" s="71"/>
      <c r="KFX30" s="70"/>
      <c r="KFY30" s="92"/>
      <c r="KFZ30" s="70"/>
      <c r="KGA30" s="71"/>
      <c r="KGB30" s="70"/>
      <c r="KGC30" s="92"/>
      <c r="KGD30" s="70"/>
      <c r="KGE30" s="71"/>
      <c r="KGF30" s="70"/>
      <c r="KGG30" s="92"/>
      <c r="KGH30" s="70"/>
      <c r="KGI30" s="71"/>
      <c r="KGJ30" s="70"/>
      <c r="KGK30" s="92"/>
      <c r="KGL30" s="70"/>
      <c r="KGM30" s="71"/>
      <c r="KGN30" s="70"/>
      <c r="KGO30" s="92"/>
      <c r="KGP30" s="70"/>
      <c r="KGQ30" s="71"/>
      <c r="KGR30" s="70"/>
      <c r="KGS30" s="92"/>
      <c r="KGT30" s="70"/>
      <c r="KGU30" s="71"/>
      <c r="KGV30" s="70"/>
      <c r="KGW30" s="92"/>
      <c r="KGX30" s="70"/>
      <c r="KGY30" s="71"/>
      <c r="KGZ30" s="70"/>
      <c r="KHA30" s="92"/>
      <c r="KHB30" s="70"/>
      <c r="KHC30" s="71"/>
      <c r="KHD30" s="70"/>
      <c r="KHE30" s="92"/>
      <c r="KHF30" s="70"/>
      <c r="KHG30" s="71"/>
      <c r="KHH30" s="70"/>
      <c r="KHI30" s="92"/>
      <c r="KHJ30" s="70"/>
      <c r="KHK30" s="71"/>
      <c r="KHL30" s="70"/>
      <c r="KHM30" s="92"/>
      <c r="KHN30" s="70"/>
      <c r="KHO30" s="71"/>
      <c r="KHP30" s="70"/>
      <c r="KHQ30" s="92"/>
      <c r="KHR30" s="70"/>
      <c r="KHS30" s="71"/>
      <c r="KHT30" s="70"/>
      <c r="KHU30" s="92"/>
      <c r="KHV30" s="70"/>
      <c r="KHW30" s="71"/>
      <c r="KHX30" s="70"/>
      <c r="KHY30" s="92"/>
      <c r="KHZ30" s="70"/>
      <c r="KIA30" s="71"/>
      <c r="KIB30" s="70"/>
      <c r="KIC30" s="92"/>
      <c r="KID30" s="70"/>
      <c r="KIE30" s="71"/>
      <c r="KIF30" s="70"/>
      <c r="KIG30" s="92"/>
      <c r="KIH30" s="70"/>
      <c r="KII30" s="71"/>
      <c r="KIJ30" s="70"/>
      <c r="KIK30" s="92"/>
      <c r="KIL30" s="70"/>
      <c r="KIM30" s="71"/>
      <c r="KIN30" s="70"/>
      <c r="KIO30" s="92"/>
      <c r="KIP30" s="70"/>
      <c r="KIQ30" s="71"/>
      <c r="KIR30" s="70"/>
      <c r="KIS30" s="92"/>
      <c r="KIT30" s="70"/>
      <c r="KIU30" s="71"/>
      <c r="KIV30" s="70"/>
      <c r="KIW30" s="92"/>
      <c r="KIX30" s="70"/>
      <c r="KIY30" s="71"/>
      <c r="KIZ30" s="70"/>
      <c r="KJA30" s="92"/>
      <c r="KJB30" s="70"/>
      <c r="KJC30" s="71"/>
      <c r="KJD30" s="70"/>
      <c r="KJE30" s="92"/>
      <c r="KJF30" s="70"/>
      <c r="KJG30" s="71"/>
      <c r="KJH30" s="70"/>
      <c r="KJI30" s="92"/>
      <c r="KJJ30" s="70"/>
      <c r="KJK30" s="71"/>
      <c r="KJL30" s="70"/>
      <c r="KJM30" s="92"/>
      <c r="KJN30" s="70"/>
      <c r="KJO30" s="71"/>
      <c r="KJP30" s="70"/>
      <c r="KJQ30" s="92"/>
      <c r="KJR30" s="70"/>
      <c r="KJS30" s="71"/>
      <c r="KJT30" s="70"/>
      <c r="KJU30" s="92"/>
      <c r="KJV30" s="70"/>
      <c r="KJW30" s="71"/>
      <c r="KJX30" s="70"/>
      <c r="KJY30" s="92"/>
      <c r="KJZ30" s="70"/>
      <c r="KKA30" s="71"/>
      <c r="KKB30" s="70"/>
      <c r="KKC30" s="92"/>
      <c r="KKD30" s="70"/>
      <c r="KKE30" s="71"/>
      <c r="KKF30" s="70"/>
      <c r="KKG30" s="92"/>
      <c r="KKH30" s="70"/>
      <c r="KKI30" s="71"/>
      <c r="KKJ30" s="70"/>
      <c r="KKK30" s="92"/>
      <c r="KKL30" s="70"/>
      <c r="KKM30" s="71"/>
      <c r="KKN30" s="70"/>
      <c r="KKO30" s="92"/>
      <c r="KKP30" s="70"/>
      <c r="KKQ30" s="71"/>
      <c r="KKR30" s="70"/>
      <c r="KKS30" s="92"/>
      <c r="KKT30" s="70"/>
      <c r="KKU30" s="71"/>
      <c r="KKV30" s="70"/>
      <c r="KKW30" s="92"/>
      <c r="KKX30" s="70"/>
      <c r="KKY30" s="71"/>
      <c r="KKZ30" s="70"/>
      <c r="KLA30" s="92"/>
      <c r="KLB30" s="70"/>
      <c r="KLC30" s="71"/>
      <c r="KLD30" s="70"/>
      <c r="KLE30" s="92"/>
      <c r="KLF30" s="70"/>
      <c r="KLG30" s="71"/>
      <c r="KLH30" s="70"/>
      <c r="KLI30" s="92"/>
      <c r="KLJ30" s="70"/>
      <c r="KLK30" s="71"/>
      <c r="KLL30" s="70"/>
      <c r="KLM30" s="92"/>
      <c r="KLN30" s="70"/>
      <c r="KLO30" s="71"/>
      <c r="KLP30" s="70"/>
      <c r="KLQ30" s="92"/>
      <c r="KLR30" s="70"/>
      <c r="KLS30" s="71"/>
      <c r="KLT30" s="70"/>
      <c r="KLU30" s="92"/>
      <c r="KLV30" s="70"/>
      <c r="KLW30" s="71"/>
      <c r="KLX30" s="70"/>
      <c r="KLY30" s="92"/>
      <c r="KLZ30" s="70"/>
      <c r="KMA30" s="71"/>
      <c r="KMB30" s="70"/>
      <c r="KMC30" s="92"/>
      <c r="KMD30" s="70"/>
      <c r="KME30" s="71"/>
      <c r="KMF30" s="70"/>
      <c r="KMG30" s="92"/>
      <c r="KMH30" s="70"/>
      <c r="KMI30" s="71"/>
      <c r="KMJ30" s="70"/>
      <c r="KMK30" s="92"/>
      <c r="KML30" s="70"/>
      <c r="KMM30" s="71"/>
      <c r="KMN30" s="70"/>
      <c r="KMO30" s="92"/>
      <c r="KMP30" s="70"/>
      <c r="KMQ30" s="71"/>
      <c r="KMR30" s="70"/>
      <c r="KMS30" s="92"/>
      <c r="KMT30" s="70"/>
      <c r="KMU30" s="71"/>
      <c r="KMV30" s="70"/>
      <c r="KMW30" s="92"/>
      <c r="KMX30" s="70"/>
      <c r="KMY30" s="71"/>
      <c r="KMZ30" s="70"/>
      <c r="KNA30" s="92"/>
      <c r="KNB30" s="70"/>
      <c r="KNC30" s="71"/>
      <c r="KND30" s="70"/>
      <c r="KNE30" s="92"/>
      <c r="KNF30" s="70"/>
      <c r="KNG30" s="71"/>
      <c r="KNH30" s="70"/>
      <c r="KNI30" s="92"/>
      <c r="KNJ30" s="70"/>
      <c r="KNK30" s="71"/>
      <c r="KNL30" s="70"/>
      <c r="KNM30" s="92"/>
      <c r="KNN30" s="70"/>
      <c r="KNO30" s="71"/>
      <c r="KNP30" s="70"/>
      <c r="KNQ30" s="92"/>
      <c r="KNR30" s="70"/>
      <c r="KNS30" s="71"/>
      <c r="KNT30" s="70"/>
      <c r="KNU30" s="92"/>
      <c r="KNV30" s="70"/>
      <c r="KNW30" s="71"/>
      <c r="KNX30" s="70"/>
      <c r="KNY30" s="92"/>
      <c r="KNZ30" s="70"/>
      <c r="KOA30" s="71"/>
      <c r="KOB30" s="70"/>
      <c r="KOC30" s="92"/>
      <c r="KOD30" s="70"/>
      <c r="KOE30" s="71"/>
      <c r="KOF30" s="70"/>
      <c r="KOG30" s="92"/>
      <c r="KOH30" s="70"/>
      <c r="KOI30" s="71"/>
      <c r="KOJ30" s="70"/>
      <c r="KOK30" s="92"/>
      <c r="KOL30" s="70"/>
      <c r="KOM30" s="71"/>
      <c r="KON30" s="70"/>
      <c r="KOO30" s="92"/>
      <c r="KOP30" s="70"/>
      <c r="KOQ30" s="71"/>
      <c r="KOR30" s="70"/>
      <c r="KOS30" s="92"/>
      <c r="KOT30" s="70"/>
      <c r="KOU30" s="71"/>
      <c r="KOV30" s="70"/>
      <c r="KOW30" s="92"/>
      <c r="KOX30" s="70"/>
      <c r="KOY30" s="71"/>
      <c r="KOZ30" s="70"/>
      <c r="KPA30" s="92"/>
      <c r="KPB30" s="70"/>
      <c r="KPC30" s="71"/>
      <c r="KPD30" s="70"/>
      <c r="KPE30" s="92"/>
      <c r="KPF30" s="70"/>
      <c r="KPG30" s="71"/>
      <c r="KPH30" s="70"/>
      <c r="KPI30" s="92"/>
      <c r="KPJ30" s="70"/>
      <c r="KPK30" s="71"/>
      <c r="KPL30" s="70"/>
      <c r="KPM30" s="92"/>
      <c r="KPN30" s="70"/>
      <c r="KPO30" s="71"/>
      <c r="KPP30" s="70"/>
      <c r="KPQ30" s="92"/>
      <c r="KPR30" s="70"/>
      <c r="KPS30" s="71"/>
      <c r="KPT30" s="70"/>
      <c r="KPU30" s="92"/>
      <c r="KPV30" s="70"/>
      <c r="KPW30" s="71"/>
      <c r="KPX30" s="70"/>
      <c r="KPY30" s="92"/>
      <c r="KPZ30" s="70"/>
      <c r="KQA30" s="71"/>
      <c r="KQB30" s="70"/>
      <c r="KQC30" s="92"/>
      <c r="KQD30" s="70"/>
      <c r="KQE30" s="71"/>
      <c r="KQF30" s="70"/>
      <c r="KQG30" s="92"/>
      <c r="KQH30" s="70"/>
      <c r="KQI30" s="71"/>
      <c r="KQJ30" s="70"/>
      <c r="KQK30" s="92"/>
      <c r="KQL30" s="70"/>
      <c r="KQM30" s="71"/>
      <c r="KQN30" s="70"/>
      <c r="KQO30" s="92"/>
      <c r="KQP30" s="70"/>
      <c r="KQQ30" s="71"/>
      <c r="KQR30" s="70"/>
      <c r="KQS30" s="92"/>
      <c r="KQT30" s="70"/>
      <c r="KQU30" s="71"/>
      <c r="KQV30" s="70"/>
      <c r="KQW30" s="92"/>
      <c r="KQX30" s="70"/>
      <c r="KQY30" s="71"/>
      <c r="KQZ30" s="70"/>
      <c r="KRA30" s="92"/>
      <c r="KRB30" s="70"/>
      <c r="KRC30" s="71"/>
      <c r="KRD30" s="70"/>
      <c r="KRE30" s="92"/>
      <c r="KRF30" s="70"/>
      <c r="KRG30" s="71"/>
      <c r="KRH30" s="70"/>
      <c r="KRI30" s="92"/>
      <c r="KRJ30" s="70"/>
      <c r="KRK30" s="71"/>
      <c r="KRL30" s="70"/>
      <c r="KRM30" s="92"/>
      <c r="KRN30" s="70"/>
      <c r="KRO30" s="71"/>
      <c r="KRP30" s="70"/>
      <c r="KRQ30" s="92"/>
      <c r="KRR30" s="70"/>
      <c r="KRS30" s="71"/>
      <c r="KRT30" s="70"/>
      <c r="KRU30" s="92"/>
      <c r="KRV30" s="70"/>
      <c r="KRW30" s="71"/>
      <c r="KRX30" s="70"/>
      <c r="KRY30" s="92"/>
      <c r="KRZ30" s="70"/>
      <c r="KSA30" s="71"/>
      <c r="KSB30" s="70"/>
      <c r="KSC30" s="92"/>
      <c r="KSD30" s="70"/>
      <c r="KSE30" s="71"/>
      <c r="KSF30" s="70"/>
      <c r="KSG30" s="92"/>
      <c r="KSH30" s="70"/>
      <c r="KSI30" s="71"/>
      <c r="KSJ30" s="70"/>
      <c r="KSK30" s="92"/>
      <c r="KSL30" s="70"/>
      <c r="KSM30" s="71"/>
      <c r="KSN30" s="70"/>
      <c r="KSO30" s="92"/>
      <c r="KSP30" s="70"/>
      <c r="KSQ30" s="71"/>
      <c r="KSR30" s="70"/>
      <c r="KSS30" s="92"/>
      <c r="KST30" s="70"/>
      <c r="KSU30" s="71"/>
      <c r="KSV30" s="70"/>
      <c r="KSW30" s="92"/>
      <c r="KSX30" s="70"/>
      <c r="KSY30" s="71"/>
      <c r="KSZ30" s="70"/>
      <c r="KTA30" s="92"/>
      <c r="KTB30" s="70"/>
      <c r="KTC30" s="71"/>
      <c r="KTD30" s="70"/>
      <c r="KTE30" s="92"/>
      <c r="KTF30" s="70"/>
      <c r="KTG30" s="71"/>
      <c r="KTH30" s="70"/>
      <c r="KTI30" s="92"/>
      <c r="KTJ30" s="70"/>
      <c r="KTK30" s="71"/>
      <c r="KTL30" s="70"/>
      <c r="KTM30" s="92"/>
      <c r="KTN30" s="70"/>
      <c r="KTO30" s="71"/>
      <c r="KTP30" s="70"/>
      <c r="KTQ30" s="92"/>
      <c r="KTR30" s="70"/>
      <c r="KTS30" s="71"/>
      <c r="KTT30" s="70"/>
      <c r="KTU30" s="92"/>
      <c r="KTV30" s="70"/>
      <c r="KTW30" s="71"/>
      <c r="KTX30" s="70"/>
      <c r="KTY30" s="92"/>
      <c r="KTZ30" s="70"/>
      <c r="KUA30" s="71"/>
      <c r="KUB30" s="70"/>
      <c r="KUC30" s="92"/>
      <c r="KUD30" s="70"/>
      <c r="KUE30" s="71"/>
      <c r="KUF30" s="70"/>
      <c r="KUG30" s="92"/>
      <c r="KUH30" s="70"/>
      <c r="KUI30" s="71"/>
      <c r="KUJ30" s="70"/>
      <c r="KUK30" s="92"/>
      <c r="KUL30" s="70"/>
      <c r="KUM30" s="71"/>
      <c r="KUN30" s="70"/>
      <c r="KUO30" s="92"/>
      <c r="KUP30" s="70"/>
      <c r="KUQ30" s="71"/>
      <c r="KUR30" s="70"/>
      <c r="KUS30" s="92"/>
      <c r="KUT30" s="70"/>
      <c r="KUU30" s="71"/>
      <c r="KUV30" s="70"/>
      <c r="KUW30" s="92"/>
      <c r="KUX30" s="70"/>
      <c r="KUY30" s="71"/>
      <c r="KUZ30" s="70"/>
      <c r="KVA30" s="92"/>
      <c r="KVB30" s="70"/>
      <c r="KVC30" s="71"/>
      <c r="KVD30" s="70"/>
      <c r="KVE30" s="92"/>
      <c r="KVF30" s="70"/>
      <c r="KVG30" s="71"/>
      <c r="KVH30" s="70"/>
      <c r="KVI30" s="92"/>
      <c r="KVJ30" s="70"/>
      <c r="KVK30" s="71"/>
      <c r="KVL30" s="70"/>
      <c r="KVM30" s="92"/>
      <c r="KVN30" s="70"/>
      <c r="KVO30" s="71"/>
      <c r="KVP30" s="70"/>
      <c r="KVQ30" s="92"/>
      <c r="KVR30" s="70"/>
      <c r="KVS30" s="71"/>
      <c r="KVT30" s="70"/>
      <c r="KVU30" s="92"/>
      <c r="KVV30" s="70"/>
      <c r="KVW30" s="71"/>
      <c r="KVX30" s="70"/>
      <c r="KVY30" s="92"/>
      <c r="KVZ30" s="70"/>
      <c r="KWA30" s="71"/>
      <c r="KWB30" s="70"/>
      <c r="KWC30" s="92"/>
      <c r="KWD30" s="70"/>
      <c r="KWE30" s="71"/>
      <c r="KWF30" s="70"/>
      <c r="KWG30" s="92"/>
      <c r="KWH30" s="70"/>
      <c r="KWI30" s="71"/>
      <c r="KWJ30" s="70"/>
      <c r="KWK30" s="92"/>
      <c r="KWL30" s="70"/>
      <c r="KWM30" s="71"/>
      <c r="KWN30" s="70"/>
      <c r="KWO30" s="92"/>
      <c r="KWP30" s="70"/>
      <c r="KWQ30" s="71"/>
      <c r="KWR30" s="70"/>
      <c r="KWS30" s="92"/>
      <c r="KWT30" s="70"/>
      <c r="KWU30" s="71"/>
      <c r="KWV30" s="70"/>
      <c r="KWW30" s="92"/>
      <c r="KWX30" s="70"/>
      <c r="KWY30" s="71"/>
      <c r="KWZ30" s="70"/>
      <c r="KXA30" s="92"/>
      <c r="KXB30" s="70"/>
      <c r="KXC30" s="71"/>
      <c r="KXD30" s="70"/>
      <c r="KXE30" s="92"/>
      <c r="KXF30" s="70"/>
      <c r="KXG30" s="71"/>
      <c r="KXH30" s="70"/>
      <c r="KXI30" s="92"/>
      <c r="KXJ30" s="70"/>
      <c r="KXK30" s="71"/>
      <c r="KXL30" s="70"/>
      <c r="KXM30" s="92"/>
      <c r="KXN30" s="70"/>
      <c r="KXO30" s="71"/>
      <c r="KXP30" s="70"/>
      <c r="KXQ30" s="92"/>
      <c r="KXR30" s="70"/>
      <c r="KXS30" s="71"/>
      <c r="KXT30" s="70"/>
      <c r="KXU30" s="92"/>
      <c r="KXV30" s="70"/>
      <c r="KXW30" s="71"/>
      <c r="KXX30" s="70"/>
      <c r="KXY30" s="92"/>
      <c r="KXZ30" s="70"/>
      <c r="KYA30" s="71"/>
      <c r="KYB30" s="70"/>
      <c r="KYC30" s="92"/>
      <c r="KYD30" s="70"/>
      <c r="KYE30" s="71"/>
      <c r="KYF30" s="70"/>
      <c r="KYG30" s="92"/>
      <c r="KYH30" s="70"/>
      <c r="KYI30" s="71"/>
      <c r="KYJ30" s="70"/>
      <c r="KYK30" s="92"/>
      <c r="KYL30" s="70"/>
      <c r="KYM30" s="71"/>
      <c r="KYN30" s="70"/>
      <c r="KYO30" s="92"/>
      <c r="KYP30" s="70"/>
      <c r="KYQ30" s="71"/>
      <c r="KYR30" s="70"/>
      <c r="KYS30" s="92"/>
      <c r="KYT30" s="70"/>
      <c r="KYU30" s="71"/>
      <c r="KYV30" s="70"/>
      <c r="KYW30" s="92"/>
      <c r="KYX30" s="70"/>
      <c r="KYY30" s="71"/>
      <c r="KYZ30" s="70"/>
      <c r="KZA30" s="92"/>
      <c r="KZB30" s="70"/>
      <c r="KZC30" s="71"/>
      <c r="KZD30" s="70"/>
      <c r="KZE30" s="92"/>
      <c r="KZF30" s="70"/>
      <c r="KZG30" s="71"/>
      <c r="KZH30" s="70"/>
      <c r="KZI30" s="92"/>
      <c r="KZJ30" s="70"/>
      <c r="KZK30" s="71"/>
      <c r="KZL30" s="70"/>
      <c r="KZM30" s="92"/>
      <c r="KZN30" s="70"/>
      <c r="KZO30" s="71"/>
      <c r="KZP30" s="70"/>
      <c r="KZQ30" s="92"/>
      <c r="KZR30" s="70"/>
      <c r="KZS30" s="71"/>
      <c r="KZT30" s="70"/>
      <c r="KZU30" s="92"/>
      <c r="KZV30" s="70"/>
      <c r="KZW30" s="71"/>
      <c r="KZX30" s="70"/>
      <c r="KZY30" s="92"/>
      <c r="KZZ30" s="70"/>
      <c r="LAA30" s="71"/>
      <c r="LAB30" s="70"/>
      <c r="LAC30" s="92"/>
      <c r="LAD30" s="70"/>
      <c r="LAE30" s="71"/>
      <c r="LAF30" s="70"/>
      <c r="LAG30" s="92"/>
      <c r="LAH30" s="70"/>
      <c r="LAI30" s="71"/>
      <c r="LAJ30" s="70"/>
      <c r="LAK30" s="92"/>
      <c r="LAL30" s="70"/>
      <c r="LAM30" s="71"/>
      <c r="LAN30" s="70"/>
      <c r="LAO30" s="92"/>
      <c r="LAP30" s="70"/>
      <c r="LAQ30" s="71"/>
      <c r="LAR30" s="70"/>
      <c r="LAS30" s="92"/>
      <c r="LAT30" s="70"/>
      <c r="LAU30" s="71"/>
      <c r="LAV30" s="70"/>
      <c r="LAW30" s="92"/>
      <c r="LAX30" s="70"/>
      <c r="LAY30" s="71"/>
      <c r="LAZ30" s="70"/>
      <c r="LBA30" s="92"/>
      <c r="LBB30" s="70"/>
      <c r="LBC30" s="71"/>
      <c r="LBD30" s="70"/>
      <c r="LBE30" s="92"/>
      <c r="LBF30" s="70"/>
      <c r="LBG30" s="71"/>
      <c r="LBH30" s="70"/>
      <c r="LBI30" s="92"/>
      <c r="LBJ30" s="70"/>
      <c r="LBK30" s="71"/>
      <c r="LBL30" s="70"/>
      <c r="LBM30" s="92"/>
      <c r="LBN30" s="70"/>
      <c r="LBO30" s="71"/>
      <c r="LBP30" s="70"/>
      <c r="LBQ30" s="92"/>
      <c r="LBR30" s="70"/>
      <c r="LBS30" s="71"/>
      <c r="LBT30" s="70"/>
      <c r="LBU30" s="92"/>
      <c r="LBV30" s="70"/>
      <c r="LBW30" s="71"/>
      <c r="LBX30" s="70"/>
      <c r="LBY30" s="92"/>
      <c r="LBZ30" s="70"/>
      <c r="LCA30" s="71"/>
      <c r="LCB30" s="70"/>
      <c r="LCC30" s="92"/>
      <c r="LCD30" s="70"/>
      <c r="LCE30" s="71"/>
      <c r="LCF30" s="70"/>
      <c r="LCG30" s="92"/>
      <c r="LCH30" s="70"/>
      <c r="LCI30" s="71"/>
      <c r="LCJ30" s="70"/>
      <c r="LCK30" s="92"/>
      <c r="LCL30" s="70"/>
      <c r="LCM30" s="71"/>
      <c r="LCN30" s="70"/>
      <c r="LCO30" s="92"/>
      <c r="LCP30" s="70"/>
      <c r="LCQ30" s="71"/>
      <c r="LCR30" s="70"/>
      <c r="LCS30" s="92"/>
      <c r="LCT30" s="70"/>
      <c r="LCU30" s="71"/>
      <c r="LCV30" s="70"/>
      <c r="LCW30" s="92"/>
      <c r="LCX30" s="70"/>
      <c r="LCY30" s="71"/>
      <c r="LCZ30" s="70"/>
      <c r="LDA30" s="92"/>
      <c r="LDB30" s="70"/>
      <c r="LDC30" s="71"/>
      <c r="LDD30" s="70"/>
      <c r="LDE30" s="92"/>
      <c r="LDF30" s="70"/>
      <c r="LDG30" s="71"/>
      <c r="LDH30" s="70"/>
      <c r="LDI30" s="92"/>
      <c r="LDJ30" s="70"/>
      <c r="LDK30" s="71"/>
      <c r="LDL30" s="70"/>
      <c r="LDM30" s="92"/>
      <c r="LDN30" s="70"/>
      <c r="LDO30" s="71"/>
      <c r="LDP30" s="70"/>
      <c r="LDQ30" s="92"/>
      <c r="LDR30" s="70"/>
      <c r="LDS30" s="71"/>
      <c r="LDT30" s="70"/>
      <c r="LDU30" s="92"/>
      <c r="LDV30" s="70"/>
      <c r="LDW30" s="71"/>
      <c r="LDX30" s="70"/>
      <c r="LDY30" s="92"/>
      <c r="LDZ30" s="70"/>
      <c r="LEA30" s="71"/>
      <c r="LEB30" s="70"/>
      <c r="LEC30" s="92"/>
      <c r="LED30" s="70"/>
      <c r="LEE30" s="71"/>
      <c r="LEF30" s="70"/>
      <c r="LEG30" s="92"/>
      <c r="LEH30" s="70"/>
      <c r="LEI30" s="71"/>
      <c r="LEJ30" s="70"/>
      <c r="LEK30" s="92"/>
      <c r="LEL30" s="70"/>
      <c r="LEM30" s="71"/>
      <c r="LEN30" s="70"/>
      <c r="LEO30" s="92"/>
      <c r="LEP30" s="70"/>
      <c r="LEQ30" s="71"/>
      <c r="LER30" s="70"/>
      <c r="LES30" s="92"/>
      <c r="LET30" s="70"/>
      <c r="LEU30" s="71"/>
      <c r="LEV30" s="70"/>
      <c r="LEW30" s="92"/>
      <c r="LEX30" s="70"/>
      <c r="LEY30" s="71"/>
      <c r="LEZ30" s="70"/>
      <c r="LFA30" s="92"/>
      <c r="LFB30" s="70"/>
      <c r="LFC30" s="71"/>
      <c r="LFD30" s="70"/>
      <c r="LFE30" s="92"/>
      <c r="LFF30" s="70"/>
      <c r="LFG30" s="71"/>
      <c r="LFH30" s="70"/>
      <c r="LFI30" s="92"/>
      <c r="LFJ30" s="70"/>
      <c r="LFK30" s="71"/>
      <c r="LFL30" s="70"/>
      <c r="LFM30" s="92"/>
      <c r="LFN30" s="70"/>
      <c r="LFO30" s="71"/>
      <c r="LFP30" s="70"/>
      <c r="LFQ30" s="92"/>
      <c r="LFR30" s="70"/>
      <c r="LFS30" s="71"/>
      <c r="LFT30" s="70"/>
      <c r="LFU30" s="92"/>
      <c r="LFV30" s="70"/>
      <c r="LFW30" s="71"/>
      <c r="LFX30" s="70"/>
      <c r="LFY30" s="92"/>
      <c r="LFZ30" s="70"/>
      <c r="LGA30" s="71"/>
      <c r="LGB30" s="70"/>
      <c r="LGC30" s="92"/>
      <c r="LGD30" s="70"/>
      <c r="LGE30" s="71"/>
      <c r="LGF30" s="70"/>
      <c r="LGG30" s="92"/>
      <c r="LGH30" s="70"/>
      <c r="LGI30" s="71"/>
      <c r="LGJ30" s="70"/>
      <c r="LGK30" s="92"/>
      <c r="LGL30" s="70"/>
      <c r="LGM30" s="71"/>
      <c r="LGN30" s="70"/>
      <c r="LGO30" s="92"/>
      <c r="LGP30" s="70"/>
      <c r="LGQ30" s="71"/>
      <c r="LGR30" s="70"/>
      <c r="LGS30" s="92"/>
      <c r="LGT30" s="70"/>
      <c r="LGU30" s="71"/>
      <c r="LGV30" s="70"/>
      <c r="LGW30" s="92"/>
      <c r="LGX30" s="70"/>
      <c r="LGY30" s="71"/>
      <c r="LGZ30" s="70"/>
      <c r="LHA30" s="92"/>
      <c r="LHB30" s="70"/>
      <c r="LHC30" s="71"/>
      <c r="LHD30" s="70"/>
      <c r="LHE30" s="92"/>
      <c r="LHF30" s="70"/>
      <c r="LHG30" s="71"/>
      <c r="LHH30" s="70"/>
      <c r="LHI30" s="92"/>
      <c r="LHJ30" s="70"/>
      <c r="LHK30" s="71"/>
      <c r="LHL30" s="70"/>
      <c r="LHM30" s="92"/>
      <c r="LHN30" s="70"/>
      <c r="LHO30" s="71"/>
      <c r="LHP30" s="70"/>
      <c r="LHQ30" s="92"/>
      <c r="LHR30" s="70"/>
      <c r="LHS30" s="71"/>
      <c r="LHT30" s="70"/>
      <c r="LHU30" s="92"/>
      <c r="LHV30" s="70"/>
      <c r="LHW30" s="71"/>
      <c r="LHX30" s="70"/>
      <c r="LHY30" s="92"/>
      <c r="LHZ30" s="70"/>
      <c r="LIA30" s="71"/>
      <c r="LIB30" s="70"/>
      <c r="LIC30" s="92"/>
      <c r="LID30" s="70"/>
      <c r="LIE30" s="71"/>
      <c r="LIF30" s="70"/>
      <c r="LIG30" s="92"/>
      <c r="LIH30" s="70"/>
      <c r="LII30" s="71"/>
      <c r="LIJ30" s="70"/>
      <c r="LIK30" s="92"/>
      <c r="LIL30" s="70"/>
      <c r="LIM30" s="71"/>
      <c r="LIN30" s="70"/>
      <c r="LIO30" s="92"/>
      <c r="LIP30" s="70"/>
      <c r="LIQ30" s="71"/>
      <c r="LIR30" s="70"/>
      <c r="LIS30" s="92"/>
      <c r="LIT30" s="70"/>
      <c r="LIU30" s="71"/>
      <c r="LIV30" s="70"/>
      <c r="LIW30" s="92"/>
      <c r="LIX30" s="70"/>
      <c r="LIY30" s="71"/>
      <c r="LIZ30" s="70"/>
      <c r="LJA30" s="92"/>
      <c r="LJB30" s="70"/>
      <c r="LJC30" s="71"/>
      <c r="LJD30" s="70"/>
      <c r="LJE30" s="92"/>
      <c r="LJF30" s="70"/>
      <c r="LJG30" s="71"/>
      <c r="LJH30" s="70"/>
      <c r="LJI30" s="92"/>
      <c r="LJJ30" s="70"/>
      <c r="LJK30" s="71"/>
      <c r="LJL30" s="70"/>
      <c r="LJM30" s="92"/>
      <c r="LJN30" s="70"/>
      <c r="LJO30" s="71"/>
      <c r="LJP30" s="70"/>
      <c r="LJQ30" s="92"/>
      <c r="LJR30" s="70"/>
      <c r="LJS30" s="71"/>
      <c r="LJT30" s="70"/>
      <c r="LJU30" s="92"/>
      <c r="LJV30" s="70"/>
      <c r="LJW30" s="71"/>
      <c r="LJX30" s="70"/>
      <c r="LJY30" s="92"/>
      <c r="LJZ30" s="70"/>
      <c r="LKA30" s="71"/>
      <c r="LKB30" s="70"/>
      <c r="LKC30" s="92"/>
      <c r="LKD30" s="70"/>
      <c r="LKE30" s="71"/>
      <c r="LKF30" s="70"/>
      <c r="LKG30" s="92"/>
      <c r="LKH30" s="70"/>
      <c r="LKI30" s="71"/>
      <c r="LKJ30" s="70"/>
      <c r="LKK30" s="92"/>
      <c r="LKL30" s="70"/>
      <c r="LKM30" s="71"/>
      <c r="LKN30" s="70"/>
      <c r="LKO30" s="92"/>
      <c r="LKP30" s="70"/>
      <c r="LKQ30" s="71"/>
      <c r="LKR30" s="70"/>
      <c r="LKS30" s="92"/>
      <c r="LKT30" s="70"/>
      <c r="LKU30" s="71"/>
      <c r="LKV30" s="70"/>
      <c r="LKW30" s="92"/>
      <c r="LKX30" s="70"/>
      <c r="LKY30" s="71"/>
      <c r="LKZ30" s="70"/>
      <c r="LLA30" s="92"/>
      <c r="LLB30" s="70"/>
      <c r="LLC30" s="71"/>
      <c r="LLD30" s="70"/>
      <c r="LLE30" s="92"/>
      <c r="LLF30" s="70"/>
      <c r="LLG30" s="71"/>
      <c r="LLH30" s="70"/>
      <c r="LLI30" s="92"/>
      <c r="LLJ30" s="70"/>
      <c r="LLK30" s="71"/>
      <c r="LLL30" s="70"/>
      <c r="LLM30" s="92"/>
      <c r="LLN30" s="70"/>
      <c r="LLO30" s="71"/>
      <c r="LLP30" s="70"/>
      <c r="LLQ30" s="92"/>
      <c r="LLR30" s="70"/>
      <c r="LLS30" s="71"/>
      <c r="LLT30" s="70"/>
      <c r="LLU30" s="92"/>
      <c r="LLV30" s="70"/>
      <c r="LLW30" s="71"/>
      <c r="LLX30" s="70"/>
      <c r="LLY30" s="92"/>
      <c r="LLZ30" s="70"/>
      <c r="LMA30" s="71"/>
      <c r="LMB30" s="70"/>
      <c r="LMC30" s="92"/>
      <c r="LMD30" s="70"/>
      <c r="LME30" s="71"/>
      <c r="LMF30" s="70"/>
      <c r="LMG30" s="92"/>
      <c r="LMH30" s="70"/>
      <c r="LMI30" s="71"/>
      <c r="LMJ30" s="70"/>
      <c r="LMK30" s="92"/>
      <c r="LML30" s="70"/>
      <c r="LMM30" s="71"/>
      <c r="LMN30" s="70"/>
      <c r="LMO30" s="92"/>
      <c r="LMP30" s="70"/>
      <c r="LMQ30" s="71"/>
      <c r="LMR30" s="70"/>
      <c r="LMS30" s="92"/>
      <c r="LMT30" s="70"/>
      <c r="LMU30" s="71"/>
      <c r="LMV30" s="70"/>
      <c r="LMW30" s="92"/>
      <c r="LMX30" s="70"/>
      <c r="LMY30" s="71"/>
      <c r="LMZ30" s="70"/>
      <c r="LNA30" s="92"/>
      <c r="LNB30" s="70"/>
      <c r="LNC30" s="71"/>
      <c r="LND30" s="70"/>
      <c r="LNE30" s="92"/>
      <c r="LNF30" s="70"/>
      <c r="LNG30" s="71"/>
      <c r="LNH30" s="70"/>
      <c r="LNI30" s="92"/>
      <c r="LNJ30" s="70"/>
      <c r="LNK30" s="71"/>
      <c r="LNL30" s="70"/>
      <c r="LNM30" s="92"/>
      <c r="LNN30" s="70"/>
      <c r="LNO30" s="71"/>
      <c r="LNP30" s="70"/>
      <c r="LNQ30" s="92"/>
      <c r="LNR30" s="70"/>
      <c r="LNS30" s="71"/>
      <c r="LNT30" s="70"/>
      <c r="LNU30" s="92"/>
      <c r="LNV30" s="70"/>
      <c r="LNW30" s="71"/>
      <c r="LNX30" s="70"/>
      <c r="LNY30" s="92"/>
      <c r="LNZ30" s="70"/>
      <c r="LOA30" s="71"/>
      <c r="LOB30" s="70"/>
      <c r="LOC30" s="92"/>
      <c r="LOD30" s="70"/>
      <c r="LOE30" s="71"/>
      <c r="LOF30" s="70"/>
      <c r="LOG30" s="92"/>
      <c r="LOH30" s="70"/>
      <c r="LOI30" s="71"/>
      <c r="LOJ30" s="70"/>
      <c r="LOK30" s="92"/>
      <c r="LOL30" s="70"/>
      <c r="LOM30" s="71"/>
      <c r="LON30" s="70"/>
      <c r="LOO30" s="92"/>
      <c r="LOP30" s="70"/>
      <c r="LOQ30" s="71"/>
      <c r="LOR30" s="70"/>
      <c r="LOS30" s="92"/>
      <c r="LOT30" s="70"/>
      <c r="LOU30" s="71"/>
      <c r="LOV30" s="70"/>
      <c r="LOW30" s="92"/>
      <c r="LOX30" s="70"/>
      <c r="LOY30" s="71"/>
      <c r="LOZ30" s="70"/>
      <c r="LPA30" s="92"/>
      <c r="LPB30" s="70"/>
      <c r="LPC30" s="71"/>
      <c r="LPD30" s="70"/>
      <c r="LPE30" s="92"/>
      <c r="LPF30" s="70"/>
      <c r="LPG30" s="71"/>
      <c r="LPH30" s="70"/>
      <c r="LPI30" s="92"/>
      <c r="LPJ30" s="70"/>
      <c r="LPK30" s="71"/>
      <c r="LPL30" s="70"/>
      <c r="LPM30" s="92"/>
      <c r="LPN30" s="70"/>
      <c r="LPO30" s="71"/>
      <c r="LPP30" s="70"/>
      <c r="LPQ30" s="92"/>
      <c r="LPR30" s="70"/>
      <c r="LPS30" s="71"/>
      <c r="LPT30" s="70"/>
      <c r="LPU30" s="92"/>
      <c r="LPV30" s="70"/>
      <c r="LPW30" s="71"/>
      <c r="LPX30" s="70"/>
      <c r="LPY30" s="92"/>
      <c r="LPZ30" s="70"/>
      <c r="LQA30" s="71"/>
      <c r="LQB30" s="70"/>
      <c r="LQC30" s="92"/>
      <c r="LQD30" s="70"/>
      <c r="LQE30" s="71"/>
      <c r="LQF30" s="70"/>
      <c r="LQG30" s="92"/>
      <c r="LQH30" s="70"/>
      <c r="LQI30" s="71"/>
      <c r="LQJ30" s="70"/>
      <c r="LQK30" s="92"/>
      <c r="LQL30" s="70"/>
      <c r="LQM30" s="71"/>
      <c r="LQN30" s="70"/>
      <c r="LQO30" s="92"/>
      <c r="LQP30" s="70"/>
      <c r="LQQ30" s="71"/>
      <c r="LQR30" s="70"/>
      <c r="LQS30" s="92"/>
      <c r="LQT30" s="70"/>
      <c r="LQU30" s="71"/>
      <c r="LQV30" s="70"/>
      <c r="LQW30" s="92"/>
      <c r="LQX30" s="70"/>
      <c r="LQY30" s="71"/>
      <c r="LQZ30" s="70"/>
      <c r="LRA30" s="92"/>
      <c r="LRB30" s="70"/>
      <c r="LRC30" s="71"/>
      <c r="LRD30" s="70"/>
      <c r="LRE30" s="92"/>
      <c r="LRF30" s="70"/>
      <c r="LRG30" s="71"/>
      <c r="LRH30" s="70"/>
      <c r="LRI30" s="92"/>
      <c r="LRJ30" s="70"/>
      <c r="LRK30" s="71"/>
      <c r="LRL30" s="70"/>
      <c r="LRM30" s="92"/>
      <c r="LRN30" s="70"/>
      <c r="LRO30" s="71"/>
      <c r="LRP30" s="70"/>
      <c r="LRQ30" s="92"/>
      <c r="LRR30" s="70"/>
      <c r="LRS30" s="71"/>
      <c r="LRT30" s="70"/>
      <c r="LRU30" s="92"/>
      <c r="LRV30" s="70"/>
      <c r="LRW30" s="71"/>
      <c r="LRX30" s="70"/>
      <c r="LRY30" s="92"/>
      <c r="LRZ30" s="70"/>
      <c r="LSA30" s="71"/>
      <c r="LSB30" s="70"/>
      <c r="LSC30" s="92"/>
      <c r="LSD30" s="70"/>
      <c r="LSE30" s="71"/>
      <c r="LSF30" s="70"/>
      <c r="LSG30" s="92"/>
      <c r="LSH30" s="70"/>
      <c r="LSI30" s="71"/>
      <c r="LSJ30" s="70"/>
      <c r="LSK30" s="92"/>
      <c r="LSL30" s="70"/>
      <c r="LSM30" s="71"/>
      <c r="LSN30" s="70"/>
      <c r="LSO30" s="92"/>
      <c r="LSP30" s="70"/>
      <c r="LSQ30" s="71"/>
      <c r="LSR30" s="70"/>
      <c r="LSS30" s="92"/>
      <c r="LST30" s="70"/>
      <c r="LSU30" s="71"/>
      <c r="LSV30" s="70"/>
      <c r="LSW30" s="92"/>
      <c r="LSX30" s="70"/>
      <c r="LSY30" s="71"/>
      <c r="LSZ30" s="70"/>
      <c r="LTA30" s="92"/>
      <c r="LTB30" s="70"/>
      <c r="LTC30" s="71"/>
      <c r="LTD30" s="70"/>
      <c r="LTE30" s="92"/>
      <c r="LTF30" s="70"/>
      <c r="LTG30" s="71"/>
      <c r="LTH30" s="70"/>
      <c r="LTI30" s="92"/>
      <c r="LTJ30" s="70"/>
      <c r="LTK30" s="71"/>
      <c r="LTL30" s="70"/>
      <c r="LTM30" s="92"/>
      <c r="LTN30" s="70"/>
      <c r="LTO30" s="71"/>
      <c r="LTP30" s="70"/>
      <c r="LTQ30" s="92"/>
      <c r="LTR30" s="70"/>
      <c r="LTS30" s="71"/>
      <c r="LTT30" s="70"/>
      <c r="LTU30" s="92"/>
      <c r="LTV30" s="70"/>
      <c r="LTW30" s="71"/>
      <c r="LTX30" s="70"/>
      <c r="LTY30" s="92"/>
      <c r="LTZ30" s="70"/>
      <c r="LUA30" s="71"/>
      <c r="LUB30" s="70"/>
      <c r="LUC30" s="92"/>
      <c r="LUD30" s="70"/>
      <c r="LUE30" s="71"/>
      <c r="LUF30" s="70"/>
      <c r="LUG30" s="92"/>
      <c r="LUH30" s="70"/>
      <c r="LUI30" s="71"/>
      <c r="LUJ30" s="70"/>
      <c r="LUK30" s="92"/>
      <c r="LUL30" s="70"/>
      <c r="LUM30" s="71"/>
      <c r="LUN30" s="70"/>
      <c r="LUO30" s="92"/>
      <c r="LUP30" s="70"/>
      <c r="LUQ30" s="71"/>
      <c r="LUR30" s="70"/>
      <c r="LUS30" s="92"/>
      <c r="LUT30" s="70"/>
      <c r="LUU30" s="71"/>
      <c r="LUV30" s="70"/>
      <c r="LUW30" s="92"/>
      <c r="LUX30" s="70"/>
      <c r="LUY30" s="71"/>
      <c r="LUZ30" s="70"/>
      <c r="LVA30" s="92"/>
      <c r="LVB30" s="70"/>
      <c r="LVC30" s="71"/>
      <c r="LVD30" s="70"/>
      <c r="LVE30" s="92"/>
      <c r="LVF30" s="70"/>
      <c r="LVG30" s="71"/>
      <c r="LVH30" s="70"/>
      <c r="LVI30" s="92"/>
      <c r="LVJ30" s="70"/>
      <c r="LVK30" s="71"/>
      <c r="LVL30" s="70"/>
      <c r="LVM30" s="92"/>
      <c r="LVN30" s="70"/>
      <c r="LVO30" s="71"/>
      <c r="LVP30" s="70"/>
      <c r="LVQ30" s="92"/>
      <c r="LVR30" s="70"/>
      <c r="LVS30" s="71"/>
      <c r="LVT30" s="70"/>
      <c r="LVU30" s="92"/>
      <c r="LVV30" s="70"/>
      <c r="LVW30" s="71"/>
      <c r="LVX30" s="70"/>
      <c r="LVY30" s="92"/>
      <c r="LVZ30" s="70"/>
      <c r="LWA30" s="71"/>
      <c r="LWB30" s="70"/>
      <c r="LWC30" s="92"/>
      <c r="LWD30" s="70"/>
      <c r="LWE30" s="71"/>
      <c r="LWF30" s="70"/>
      <c r="LWG30" s="92"/>
      <c r="LWH30" s="70"/>
      <c r="LWI30" s="71"/>
      <c r="LWJ30" s="70"/>
      <c r="LWK30" s="92"/>
      <c r="LWL30" s="70"/>
      <c r="LWM30" s="71"/>
      <c r="LWN30" s="70"/>
      <c r="LWO30" s="92"/>
      <c r="LWP30" s="70"/>
      <c r="LWQ30" s="71"/>
      <c r="LWR30" s="70"/>
      <c r="LWS30" s="92"/>
      <c r="LWT30" s="70"/>
      <c r="LWU30" s="71"/>
      <c r="LWV30" s="70"/>
      <c r="LWW30" s="92"/>
      <c r="LWX30" s="70"/>
      <c r="LWY30" s="71"/>
      <c r="LWZ30" s="70"/>
      <c r="LXA30" s="92"/>
      <c r="LXB30" s="70"/>
      <c r="LXC30" s="71"/>
      <c r="LXD30" s="70"/>
      <c r="LXE30" s="92"/>
      <c r="LXF30" s="70"/>
      <c r="LXG30" s="71"/>
      <c r="LXH30" s="70"/>
      <c r="LXI30" s="92"/>
      <c r="LXJ30" s="70"/>
      <c r="LXK30" s="71"/>
      <c r="LXL30" s="70"/>
      <c r="LXM30" s="92"/>
      <c r="LXN30" s="70"/>
      <c r="LXO30" s="71"/>
      <c r="LXP30" s="70"/>
      <c r="LXQ30" s="92"/>
      <c r="LXR30" s="70"/>
      <c r="LXS30" s="71"/>
      <c r="LXT30" s="70"/>
      <c r="LXU30" s="92"/>
      <c r="LXV30" s="70"/>
      <c r="LXW30" s="71"/>
      <c r="LXX30" s="70"/>
      <c r="LXY30" s="92"/>
      <c r="LXZ30" s="70"/>
      <c r="LYA30" s="71"/>
      <c r="LYB30" s="70"/>
      <c r="LYC30" s="92"/>
      <c r="LYD30" s="70"/>
      <c r="LYE30" s="71"/>
      <c r="LYF30" s="70"/>
      <c r="LYG30" s="92"/>
      <c r="LYH30" s="70"/>
      <c r="LYI30" s="71"/>
      <c r="LYJ30" s="70"/>
      <c r="LYK30" s="92"/>
      <c r="LYL30" s="70"/>
      <c r="LYM30" s="71"/>
      <c r="LYN30" s="70"/>
      <c r="LYO30" s="92"/>
      <c r="LYP30" s="70"/>
      <c r="LYQ30" s="71"/>
      <c r="LYR30" s="70"/>
      <c r="LYS30" s="92"/>
      <c r="LYT30" s="70"/>
      <c r="LYU30" s="71"/>
      <c r="LYV30" s="70"/>
      <c r="LYW30" s="92"/>
      <c r="LYX30" s="70"/>
      <c r="LYY30" s="71"/>
      <c r="LYZ30" s="70"/>
      <c r="LZA30" s="92"/>
      <c r="LZB30" s="70"/>
      <c r="LZC30" s="71"/>
      <c r="LZD30" s="70"/>
      <c r="LZE30" s="92"/>
      <c r="LZF30" s="70"/>
      <c r="LZG30" s="71"/>
      <c r="LZH30" s="70"/>
      <c r="LZI30" s="92"/>
      <c r="LZJ30" s="70"/>
      <c r="LZK30" s="71"/>
      <c r="LZL30" s="70"/>
      <c r="LZM30" s="92"/>
      <c r="LZN30" s="70"/>
      <c r="LZO30" s="71"/>
      <c r="LZP30" s="70"/>
      <c r="LZQ30" s="92"/>
      <c r="LZR30" s="70"/>
      <c r="LZS30" s="71"/>
      <c r="LZT30" s="70"/>
      <c r="LZU30" s="92"/>
      <c r="LZV30" s="70"/>
      <c r="LZW30" s="71"/>
      <c r="LZX30" s="70"/>
      <c r="LZY30" s="92"/>
      <c r="LZZ30" s="70"/>
      <c r="MAA30" s="71"/>
      <c r="MAB30" s="70"/>
      <c r="MAC30" s="92"/>
      <c r="MAD30" s="70"/>
      <c r="MAE30" s="71"/>
      <c r="MAF30" s="70"/>
      <c r="MAG30" s="92"/>
      <c r="MAH30" s="70"/>
      <c r="MAI30" s="71"/>
      <c r="MAJ30" s="70"/>
      <c r="MAK30" s="92"/>
      <c r="MAL30" s="70"/>
      <c r="MAM30" s="71"/>
      <c r="MAN30" s="70"/>
      <c r="MAO30" s="92"/>
      <c r="MAP30" s="70"/>
      <c r="MAQ30" s="71"/>
      <c r="MAR30" s="70"/>
      <c r="MAS30" s="92"/>
      <c r="MAT30" s="70"/>
      <c r="MAU30" s="71"/>
      <c r="MAV30" s="70"/>
      <c r="MAW30" s="92"/>
      <c r="MAX30" s="70"/>
      <c r="MAY30" s="71"/>
      <c r="MAZ30" s="70"/>
      <c r="MBA30" s="92"/>
      <c r="MBB30" s="70"/>
      <c r="MBC30" s="71"/>
      <c r="MBD30" s="70"/>
      <c r="MBE30" s="92"/>
      <c r="MBF30" s="70"/>
      <c r="MBG30" s="71"/>
      <c r="MBH30" s="70"/>
      <c r="MBI30" s="92"/>
      <c r="MBJ30" s="70"/>
      <c r="MBK30" s="71"/>
      <c r="MBL30" s="70"/>
      <c r="MBM30" s="92"/>
      <c r="MBN30" s="70"/>
      <c r="MBO30" s="71"/>
      <c r="MBP30" s="70"/>
      <c r="MBQ30" s="92"/>
      <c r="MBR30" s="70"/>
      <c r="MBS30" s="71"/>
      <c r="MBT30" s="70"/>
      <c r="MBU30" s="92"/>
      <c r="MBV30" s="70"/>
      <c r="MBW30" s="71"/>
      <c r="MBX30" s="70"/>
      <c r="MBY30" s="92"/>
      <c r="MBZ30" s="70"/>
      <c r="MCA30" s="71"/>
      <c r="MCB30" s="70"/>
      <c r="MCC30" s="92"/>
      <c r="MCD30" s="70"/>
      <c r="MCE30" s="71"/>
      <c r="MCF30" s="70"/>
      <c r="MCG30" s="92"/>
      <c r="MCH30" s="70"/>
      <c r="MCI30" s="71"/>
      <c r="MCJ30" s="70"/>
      <c r="MCK30" s="92"/>
      <c r="MCL30" s="70"/>
      <c r="MCM30" s="71"/>
      <c r="MCN30" s="70"/>
      <c r="MCO30" s="92"/>
      <c r="MCP30" s="70"/>
      <c r="MCQ30" s="71"/>
      <c r="MCR30" s="70"/>
      <c r="MCS30" s="92"/>
      <c r="MCT30" s="70"/>
      <c r="MCU30" s="71"/>
      <c r="MCV30" s="70"/>
      <c r="MCW30" s="92"/>
      <c r="MCX30" s="70"/>
      <c r="MCY30" s="71"/>
      <c r="MCZ30" s="70"/>
      <c r="MDA30" s="92"/>
      <c r="MDB30" s="70"/>
      <c r="MDC30" s="71"/>
      <c r="MDD30" s="70"/>
      <c r="MDE30" s="92"/>
      <c r="MDF30" s="70"/>
      <c r="MDG30" s="71"/>
      <c r="MDH30" s="70"/>
      <c r="MDI30" s="92"/>
      <c r="MDJ30" s="70"/>
      <c r="MDK30" s="71"/>
      <c r="MDL30" s="70"/>
      <c r="MDM30" s="92"/>
      <c r="MDN30" s="70"/>
      <c r="MDO30" s="71"/>
      <c r="MDP30" s="70"/>
      <c r="MDQ30" s="92"/>
      <c r="MDR30" s="70"/>
      <c r="MDS30" s="71"/>
      <c r="MDT30" s="70"/>
      <c r="MDU30" s="92"/>
      <c r="MDV30" s="70"/>
      <c r="MDW30" s="71"/>
      <c r="MDX30" s="70"/>
      <c r="MDY30" s="92"/>
      <c r="MDZ30" s="70"/>
      <c r="MEA30" s="71"/>
      <c r="MEB30" s="70"/>
      <c r="MEC30" s="92"/>
      <c r="MED30" s="70"/>
      <c r="MEE30" s="71"/>
      <c r="MEF30" s="70"/>
      <c r="MEG30" s="92"/>
      <c r="MEH30" s="70"/>
      <c r="MEI30" s="71"/>
      <c r="MEJ30" s="70"/>
      <c r="MEK30" s="92"/>
      <c r="MEL30" s="70"/>
      <c r="MEM30" s="71"/>
      <c r="MEN30" s="70"/>
      <c r="MEO30" s="92"/>
      <c r="MEP30" s="70"/>
      <c r="MEQ30" s="71"/>
      <c r="MER30" s="70"/>
      <c r="MES30" s="92"/>
      <c r="MET30" s="70"/>
      <c r="MEU30" s="71"/>
      <c r="MEV30" s="70"/>
      <c r="MEW30" s="92"/>
      <c r="MEX30" s="70"/>
      <c r="MEY30" s="71"/>
      <c r="MEZ30" s="70"/>
      <c r="MFA30" s="92"/>
      <c r="MFB30" s="70"/>
      <c r="MFC30" s="71"/>
      <c r="MFD30" s="70"/>
      <c r="MFE30" s="92"/>
      <c r="MFF30" s="70"/>
      <c r="MFG30" s="71"/>
      <c r="MFH30" s="70"/>
      <c r="MFI30" s="92"/>
      <c r="MFJ30" s="70"/>
      <c r="MFK30" s="71"/>
      <c r="MFL30" s="70"/>
      <c r="MFM30" s="92"/>
      <c r="MFN30" s="70"/>
      <c r="MFO30" s="71"/>
      <c r="MFP30" s="70"/>
      <c r="MFQ30" s="92"/>
      <c r="MFR30" s="70"/>
      <c r="MFS30" s="71"/>
      <c r="MFT30" s="70"/>
      <c r="MFU30" s="92"/>
      <c r="MFV30" s="70"/>
      <c r="MFW30" s="71"/>
      <c r="MFX30" s="70"/>
      <c r="MFY30" s="92"/>
      <c r="MFZ30" s="70"/>
      <c r="MGA30" s="71"/>
      <c r="MGB30" s="70"/>
      <c r="MGC30" s="92"/>
      <c r="MGD30" s="70"/>
      <c r="MGE30" s="71"/>
      <c r="MGF30" s="70"/>
      <c r="MGG30" s="92"/>
      <c r="MGH30" s="70"/>
      <c r="MGI30" s="71"/>
      <c r="MGJ30" s="70"/>
      <c r="MGK30" s="92"/>
      <c r="MGL30" s="70"/>
      <c r="MGM30" s="71"/>
      <c r="MGN30" s="70"/>
      <c r="MGO30" s="92"/>
      <c r="MGP30" s="70"/>
      <c r="MGQ30" s="71"/>
      <c r="MGR30" s="70"/>
      <c r="MGS30" s="92"/>
      <c r="MGT30" s="70"/>
      <c r="MGU30" s="71"/>
      <c r="MGV30" s="70"/>
      <c r="MGW30" s="92"/>
      <c r="MGX30" s="70"/>
      <c r="MGY30" s="71"/>
      <c r="MGZ30" s="70"/>
      <c r="MHA30" s="92"/>
      <c r="MHB30" s="70"/>
      <c r="MHC30" s="71"/>
      <c r="MHD30" s="70"/>
      <c r="MHE30" s="92"/>
      <c r="MHF30" s="70"/>
      <c r="MHG30" s="71"/>
      <c r="MHH30" s="70"/>
      <c r="MHI30" s="92"/>
      <c r="MHJ30" s="70"/>
      <c r="MHK30" s="71"/>
      <c r="MHL30" s="70"/>
      <c r="MHM30" s="92"/>
      <c r="MHN30" s="70"/>
      <c r="MHO30" s="71"/>
      <c r="MHP30" s="70"/>
      <c r="MHQ30" s="92"/>
      <c r="MHR30" s="70"/>
      <c r="MHS30" s="71"/>
      <c r="MHT30" s="70"/>
      <c r="MHU30" s="92"/>
      <c r="MHV30" s="70"/>
      <c r="MHW30" s="71"/>
      <c r="MHX30" s="70"/>
      <c r="MHY30" s="92"/>
      <c r="MHZ30" s="70"/>
      <c r="MIA30" s="71"/>
      <c r="MIB30" s="70"/>
      <c r="MIC30" s="92"/>
      <c r="MID30" s="70"/>
      <c r="MIE30" s="71"/>
      <c r="MIF30" s="70"/>
      <c r="MIG30" s="92"/>
      <c r="MIH30" s="70"/>
      <c r="MII30" s="71"/>
      <c r="MIJ30" s="70"/>
      <c r="MIK30" s="92"/>
      <c r="MIL30" s="70"/>
      <c r="MIM30" s="71"/>
      <c r="MIN30" s="70"/>
      <c r="MIO30" s="92"/>
      <c r="MIP30" s="70"/>
      <c r="MIQ30" s="71"/>
      <c r="MIR30" s="70"/>
      <c r="MIS30" s="92"/>
      <c r="MIT30" s="70"/>
      <c r="MIU30" s="71"/>
      <c r="MIV30" s="70"/>
      <c r="MIW30" s="92"/>
      <c r="MIX30" s="70"/>
      <c r="MIY30" s="71"/>
      <c r="MIZ30" s="70"/>
      <c r="MJA30" s="92"/>
      <c r="MJB30" s="70"/>
      <c r="MJC30" s="71"/>
      <c r="MJD30" s="70"/>
      <c r="MJE30" s="92"/>
      <c r="MJF30" s="70"/>
      <c r="MJG30" s="71"/>
      <c r="MJH30" s="70"/>
      <c r="MJI30" s="92"/>
      <c r="MJJ30" s="70"/>
      <c r="MJK30" s="71"/>
      <c r="MJL30" s="70"/>
      <c r="MJM30" s="92"/>
      <c r="MJN30" s="70"/>
      <c r="MJO30" s="71"/>
      <c r="MJP30" s="70"/>
      <c r="MJQ30" s="92"/>
      <c r="MJR30" s="70"/>
      <c r="MJS30" s="71"/>
      <c r="MJT30" s="70"/>
      <c r="MJU30" s="92"/>
      <c r="MJV30" s="70"/>
      <c r="MJW30" s="71"/>
      <c r="MJX30" s="70"/>
      <c r="MJY30" s="92"/>
      <c r="MJZ30" s="70"/>
      <c r="MKA30" s="71"/>
      <c r="MKB30" s="70"/>
      <c r="MKC30" s="92"/>
      <c r="MKD30" s="70"/>
      <c r="MKE30" s="71"/>
      <c r="MKF30" s="70"/>
      <c r="MKG30" s="92"/>
      <c r="MKH30" s="70"/>
      <c r="MKI30" s="71"/>
      <c r="MKJ30" s="70"/>
      <c r="MKK30" s="92"/>
      <c r="MKL30" s="70"/>
      <c r="MKM30" s="71"/>
      <c r="MKN30" s="70"/>
      <c r="MKO30" s="92"/>
      <c r="MKP30" s="70"/>
      <c r="MKQ30" s="71"/>
      <c r="MKR30" s="70"/>
      <c r="MKS30" s="92"/>
      <c r="MKT30" s="70"/>
      <c r="MKU30" s="71"/>
      <c r="MKV30" s="70"/>
      <c r="MKW30" s="92"/>
      <c r="MKX30" s="70"/>
      <c r="MKY30" s="71"/>
      <c r="MKZ30" s="70"/>
      <c r="MLA30" s="92"/>
      <c r="MLB30" s="70"/>
      <c r="MLC30" s="71"/>
      <c r="MLD30" s="70"/>
      <c r="MLE30" s="92"/>
      <c r="MLF30" s="70"/>
      <c r="MLG30" s="71"/>
      <c r="MLH30" s="70"/>
      <c r="MLI30" s="92"/>
      <c r="MLJ30" s="70"/>
      <c r="MLK30" s="71"/>
      <c r="MLL30" s="70"/>
      <c r="MLM30" s="92"/>
      <c r="MLN30" s="70"/>
      <c r="MLO30" s="71"/>
      <c r="MLP30" s="70"/>
      <c r="MLQ30" s="92"/>
      <c r="MLR30" s="70"/>
      <c r="MLS30" s="71"/>
      <c r="MLT30" s="70"/>
      <c r="MLU30" s="92"/>
      <c r="MLV30" s="70"/>
      <c r="MLW30" s="71"/>
      <c r="MLX30" s="70"/>
      <c r="MLY30" s="92"/>
      <c r="MLZ30" s="70"/>
      <c r="MMA30" s="71"/>
      <c r="MMB30" s="70"/>
      <c r="MMC30" s="92"/>
      <c r="MMD30" s="70"/>
      <c r="MME30" s="71"/>
      <c r="MMF30" s="70"/>
      <c r="MMG30" s="92"/>
      <c r="MMH30" s="70"/>
      <c r="MMI30" s="71"/>
      <c r="MMJ30" s="70"/>
      <c r="MMK30" s="92"/>
      <c r="MML30" s="70"/>
      <c r="MMM30" s="71"/>
      <c r="MMN30" s="70"/>
      <c r="MMO30" s="92"/>
      <c r="MMP30" s="70"/>
      <c r="MMQ30" s="71"/>
      <c r="MMR30" s="70"/>
      <c r="MMS30" s="92"/>
      <c r="MMT30" s="70"/>
      <c r="MMU30" s="71"/>
      <c r="MMV30" s="70"/>
      <c r="MMW30" s="92"/>
      <c r="MMX30" s="70"/>
      <c r="MMY30" s="71"/>
      <c r="MMZ30" s="70"/>
      <c r="MNA30" s="92"/>
      <c r="MNB30" s="70"/>
      <c r="MNC30" s="71"/>
      <c r="MND30" s="70"/>
      <c r="MNE30" s="92"/>
      <c r="MNF30" s="70"/>
      <c r="MNG30" s="71"/>
      <c r="MNH30" s="70"/>
      <c r="MNI30" s="92"/>
      <c r="MNJ30" s="70"/>
      <c r="MNK30" s="71"/>
      <c r="MNL30" s="70"/>
      <c r="MNM30" s="92"/>
      <c r="MNN30" s="70"/>
      <c r="MNO30" s="71"/>
      <c r="MNP30" s="70"/>
      <c r="MNQ30" s="92"/>
      <c r="MNR30" s="70"/>
      <c r="MNS30" s="71"/>
      <c r="MNT30" s="70"/>
      <c r="MNU30" s="92"/>
      <c r="MNV30" s="70"/>
      <c r="MNW30" s="71"/>
      <c r="MNX30" s="70"/>
      <c r="MNY30" s="92"/>
      <c r="MNZ30" s="70"/>
      <c r="MOA30" s="71"/>
      <c r="MOB30" s="70"/>
      <c r="MOC30" s="92"/>
      <c r="MOD30" s="70"/>
      <c r="MOE30" s="71"/>
      <c r="MOF30" s="70"/>
      <c r="MOG30" s="92"/>
      <c r="MOH30" s="70"/>
      <c r="MOI30" s="71"/>
      <c r="MOJ30" s="70"/>
      <c r="MOK30" s="92"/>
      <c r="MOL30" s="70"/>
      <c r="MOM30" s="71"/>
      <c r="MON30" s="70"/>
      <c r="MOO30" s="92"/>
      <c r="MOP30" s="70"/>
      <c r="MOQ30" s="71"/>
      <c r="MOR30" s="70"/>
      <c r="MOS30" s="92"/>
      <c r="MOT30" s="70"/>
      <c r="MOU30" s="71"/>
      <c r="MOV30" s="70"/>
      <c r="MOW30" s="92"/>
      <c r="MOX30" s="70"/>
      <c r="MOY30" s="71"/>
      <c r="MOZ30" s="70"/>
      <c r="MPA30" s="92"/>
      <c r="MPB30" s="70"/>
      <c r="MPC30" s="71"/>
      <c r="MPD30" s="70"/>
      <c r="MPE30" s="92"/>
      <c r="MPF30" s="70"/>
      <c r="MPG30" s="71"/>
      <c r="MPH30" s="70"/>
      <c r="MPI30" s="92"/>
      <c r="MPJ30" s="70"/>
      <c r="MPK30" s="71"/>
      <c r="MPL30" s="70"/>
      <c r="MPM30" s="92"/>
      <c r="MPN30" s="70"/>
      <c r="MPO30" s="71"/>
      <c r="MPP30" s="70"/>
      <c r="MPQ30" s="92"/>
      <c r="MPR30" s="70"/>
      <c r="MPS30" s="71"/>
      <c r="MPT30" s="70"/>
      <c r="MPU30" s="92"/>
      <c r="MPV30" s="70"/>
      <c r="MPW30" s="71"/>
      <c r="MPX30" s="70"/>
      <c r="MPY30" s="92"/>
      <c r="MPZ30" s="70"/>
      <c r="MQA30" s="71"/>
      <c r="MQB30" s="70"/>
      <c r="MQC30" s="92"/>
      <c r="MQD30" s="70"/>
      <c r="MQE30" s="71"/>
      <c r="MQF30" s="70"/>
      <c r="MQG30" s="92"/>
      <c r="MQH30" s="70"/>
      <c r="MQI30" s="71"/>
      <c r="MQJ30" s="70"/>
      <c r="MQK30" s="92"/>
      <c r="MQL30" s="70"/>
      <c r="MQM30" s="71"/>
      <c r="MQN30" s="70"/>
      <c r="MQO30" s="92"/>
      <c r="MQP30" s="70"/>
      <c r="MQQ30" s="71"/>
      <c r="MQR30" s="70"/>
      <c r="MQS30" s="92"/>
      <c r="MQT30" s="70"/>
      <c r="MQU30" s="71"/>
      <c r="MQV30" s="70"/>
      <c r="MQW30" s="92"/>
      <c r="MQX30" s="70"/>
      <c r="MQY30" s="71"/>
      <c r="MQZ30" s="70"/>
      <c r="MRA30" s="92"/>
      <c r="MRB30" s="70"/>
      <c r="MRC30" s="71"/>
      <c r="MRD30" s="70"/>
      <c r="MRE30" s="92"/>
      <c r="MRF30" s="70"/>
      <c r="MRG30" s="71"/>
      <c r="MRH30" s="70"/>
      <c r="MRI30" s="92"/>
      <c r="MRJ30" s="70"/>
      <c r="MRK30" s="71"/>
      <c r="MRL30" s="70"/>
      <c r="MRM30" s="92"/>
      <c r="MRN30" s="70"/>
      <c r="MRO30" s="71"/>
      <c r="MRP30" s="70"/>
      <c r="MRQ30" s="92"/>
      <c r="MRR30" s="70"/>
      <c r="MRS30" s="71"/>
      <c r="MRT30" s="70"/>
      <c r="MRU30" s="92"/>
      <c r="MRV30" s="70"/>
      <c r="MRW30" s="71"/>
      <c r="MRX30" s="70"/>
      <c r="MRY30" s="92"/>
      <c r="MRZ30" s="70"/>
      <c r="MSA30" s="71"/>
      <c r="MSB30" s="70"/>
      <c r="MSC30" s="92"/>
      <c r="MSD30" s="70"/>
      <c r="MSE30" s="71"/>
      <c r="MSF30" s="70"/>
      <c r="MSG30" s="92"/>
      <c r="MSH30" s="70"/>
      <c r="MSI30" s="71"/>
      <c r="MSJ30" s="70"/>
      <c r="MSK30" s="92"/>
      <c r="MSL30" s="70"/>
      <c r="MSM30" s="71"/>
      <c r="MSN30" s="70"/>
      <c r="MSO30" s="92"/>
      <c r="MSP30" s="70"/>
      <c r="MSQ30" s="71"/>
      <c r="MSR30" s="70"/>
      <c r="MSS30" s="92"/>
      <c r="MST30" s="70"/>
      <c r="MSU30" s="71"/>
      <c r="MSV30" s="70"/>
      <c r="MSW30" s="92"/>
      <c r="MSX30" s="70"/>
      <c r="MSY30" s="71"/>
      <c r="MSZ30" s="70"/>
      <c r="MTA30" s="92"/>
      <c r="MTB30" s="70"/>
      <c r="MTC30" s="71"/>
      <c r="MTD30" s="70"/>
      <c r="MTE30" s="92"/>
      <c r="MTF30" s="70"/>
      <c r="MTG30" s="71"/>
      <c r="MTH30" s="70"/>
      <c r="MTI30" s="92"/>
      <c r="MTJ30" s="70"/>
      <c r="MTK30" s="71"/>
      <c r="MTL30" s="70"/>
      <c r="MTM30" s="92"/>
      <c r="MTN30" s="70"/>
      <c r="MTO30" s="71"/>
      <c r="MTP30" s="70"/>
      <c r="MTQ30" s="92"/>
      <c r="MTR30" s="70"/>
      <c r="MTS30" s="71"/>
      <c r="MTT30" s="70"/>
      <c r="MTU30" s="92"/>
      <c r="MTV30" s="70"/>
      <c r="MTW30" s="71"/>
      <c r="MTX30" s="70"/>
      <c r="MTY30" s="92"/>
      <c r="MTZ30" s="70"/>
      <c r="MUA30" s="71"/>
      <c r="MUB30" s="70"/>
      <c r="MUC30" s="92"/>
      <c r="MUD30" s="70"/>
      <c r="MUE30" s="71"/>
      <c r="MUF30" s="70"/>
      <c r="MUG30" s="92"/>
      <c r="MUH30" s="70"/>
      <c r="MUI30" s="71"/>
      <c r="MUJ30" s="70"/>
      <c r="MUK30" s="92"/>
      <c r="MUL30" s="70"/>
      <c r="MUM30" s="71"/>
      <c r="MUN30" s="70"/>
      <c r="MUO30" s="92"/>
      <c r="MUP30" s="70"/>
      <c r="MUQ30" s="71"/>
      <c r="MUR30" s="70"/>
      <c r="MUS30" s="92"/>
      <c r="MUT30" s="70"/>
      <c r="MUU30" s="71"/>
      <c r="MUV30" s="70"/>
      <c r="MUW30" s="92"/>
      <c r="MUX30" s="70"/>
      <c r="MUY30" s="71"/>
      <c r="MUZ30" s="70"/>
      <c r="MVA30" s="92"/>
      <c r="MVB30" s="70"/>
      <c r="MVC30" s="71"/>
      <c r="MVD30" s="70"/>
      <c r="MVE30" s="92"/>
      <c r="MVF30" s="70"/>
      <c r="MVG30" s="71"/>
      <c r="MVH30" s="70"/>
      <c r="MVI30" s="92"/>
      <c r="MVJ30" s="70"/>
      <c r="MVK30" s="71"/>
      <c r="MVL30" s="70"/>
      <c r="MVM30" s="92"/>
      <c r="MVN30" s="70"/>
      <c r="MVO30" s="71"/>
      <c r="MVP30" s="70"/>
      <c r="MVQ30" s="92"/>
      <c r="MVR30" s="70"/>
      <c r="MVS30" s="71"/>
      <c r="MVT30" s="70"/>
      <c r="MVU30" s="92"/>
      <c r="MVV30" s="70"/>
      <c r="MVW30" s="71"/>
      <c r="MVX30" s="70"/>
      <c r="MVY30" s="92"/>
      <c r="MVZ30" s="70"/>
      <c r="MWA30" s="71"/>
      <c r="MWB30" s="70"/>
      <c r="MWC30" s="92"/>
      <c r="MWD30" s="70"/>
      <c r="MWE30" s="71"/>
      <c r="MWF30" s="70"/>
      <c r="MWG30" s="92"/>
      <c r="MWH30" s="70"/>
      <c r="MWI30" s="71"/>
      <c r="MWJ30" s="70"/>
      <c r="MWK30" s="92"/>
      <c r="MWL30" s="70"/>
      <c r="MWM30" s="71"/>
      <c r="MWN30" s="70"/>
      <c r="MWO30" s="92"/>
      <c r="MWP30" s="70"/>
      <c r="MWQ30" s="71"/>
      <c r="MWR30" s="70"/>
      <c r="MWS30" s="92"/>
      <c r="MWT30" s="70"/>
      <c r="MWU30" s="71"/>
      <c r="MWV30" s="70"/>
      <c r="MWW30" s="92"/>
      <c r="MWX30" s="70"/>
      <c r="MWY30" s="71"/>
      <c r="MWZ30" s="70"/>
      <c r="MXA30" s="92"/>
      <c r="MXB30" s="70"/>
      <c r="MXC30" s="71"/>
      <c r="MXD30" s="70"/>
      <c r="MXE30" s="92"/>
      <c r="MXF30" s="70"/>
      <c r="MXG30" s="71"/>
      <c r="MXH30" s="70"/>
      <c r="MXI30" s="92"/>
      <c r="MXJ30" s="70"/>
      <c r="MXK30" s="71"/>
      <c r="MXL30" s="70"/>
      <c r="MXM30" s="92"/>
      <c r="MXN30" s="70"/>
      <c r="MXO30" s="71"/>
      <c r="MXP30" s="70"/>
      <c r="MXQ30" s="92"/>
      <c r="MXR30" s="70"/>
      <c r="MXS30" s="71"/>
      <c r="MXT30" s="70"/>
      <c r="MXU30" s="92"/>
      <c r="MXV30" s="70"/>
      <c r="MXW30" s="71"/>
      <c r="MXX30" s="70"/>
      <c r="MXY30" s="92"/>
      <c r="MXZ30" s="70"/>
      <c r="MYA30" s="71"/>
      <c r="MYB30" s="70"/>
      <c r="MYC30" s="92"/>
      <c r="MYD30" s="70"/>
      <c r="MYE30" s="71"/>
      <c r="MYF30" s="70"/>
      <c r="MYG30" s="92"/>
      <c r="MYH30" s="70"/>
      <c r="MYI30" s="71"/>
      <c r="MYJ30" s="70"/>
      <c r="MYK30" s="92"/>
      <c r="MYL30" s="70"/>
      <c r="MYM30" s="71"/>
      <c r="MYN30" s="70"/>
      <c r="MYO30" s="92"/>
      <c r="MYP30" s="70"/>
      <c r="MYQ30" s="71"/>
      <c r="MYR30" s="70"/>
      <c r="MYS30" s="92"/>
      <c r="MYT30" s="70"/>
      <c r="MYU30" s="71"/>
      <c r="MYV30" s="70"/>
      <c r="MYW30" s="92"/>
      <c r="MYX30" s="70"/>
      <c r="MYY30" s="71"/>
      <c r="MYZ30" s="70"/>
      <c r="MZA30" s="92"/>
      <c r="MZB30" s="70"/>
      <c r="MZC30" s="71"/>
      <c r="MZD30" s="70"/>
      <c r="MZE30" s="92"/>
      <c r="MZF30" s="70"/>
      <c r="MZG30" s="71"/>
      <c r="MZH30" s="70"/>
      <c r="MZI30" s="92"/>
      <c r="MZJ30" s="70"/>
      <c r="MZK30" s="71"/>
      <c r="MZL30" s="70"/>
      <c r="MZM30" s="92"/>
      <c r="MZN30" s="70"/>
      <c r="MZO30" s="71"/>
      <c r="MZP30" s="70"/>
      <c r="MZQ30" s="92"/>
      <c r="MZR30" s="70"/>
      <c r="MZS30" s="71"/>
      <c r="MZT30" s="70"/>
      <c r="MZU30" s="92"/>
      <c r="MZV30" s="70"/>
      <c r="MZW30" s="71"/>
      <c r="MZX30" s="70"/>
      <c r="MZY30" s="92"/>
      <c r="MZZ30" s="70"/>
      <c r="NAA30" s="71"/>
      <c r="NAB30" s="70"/>
      <c r="NAC30" s="92"/>
      <c r="NAD30" s="70"/>
      <c r="NAE30" s="71"/>
      <c r="NAF30" s="70"/>
      <c r="NAG30" s="92"/>
      <c r="NAH30" s="70"/>
      <c r="NAI30" s="71"/>
      <c r="NAJ30" s="70"/>
      <c r="NAK30" s="92"/>
      <c r="NAL30" s="70"/>
      <c r="NAM30" s="71"/>
      <c r="NAN30" s="70"/>
      <c r="NAO30" s="92"/>
      <c r="NAP30" s="70"/>
      <c r="NAQ30" s="71"/>
      <c r="NAR30" s="70"/>
      <c r="NAS30" s="92"/>
      <c r="NAT30" s="70"/>
      <c r="NAU30" s="71"/>
      <c r="NAV30" s="70"/>
      <c r="NAW30" s="92"/>
      <c r="NAX30" s="70"/>
      <c r="NAY30" s="71"/>
      <c r="NAZ30" s="70"/>
      <c r="NBA30" s="92"/>
      <c r="NBB30" s="70"/>
      <c r="NBC30" s="71"/>
      <c r="NBD30" s="70"/>
      <c r="NBE30" s="92"/>
      <c r="NBF30" s="70"/>
      <c r="NBG30" s="71"/>
      <c r="NBH30" s="70"/>
      <c r="NBI30" s="92"/>
      <c r="NBJ30" s="70"/>
      <c r="NBK30" s="71"/>
      <c r="NBL30" s="70"/>
      <c r="NBM30" s="92"/>
      <c r="NBN30" s="70"/>
      <c r="NBO30" s="71"/>
      <c r="NBP30" s="70"/>
      <c r="NBQ30" s="92"/>
      <c r="NBR30" s="70"/>
      <c r="NBS30" s="71"/>
      <c r="NBT30" s="70"/>
      <c r="NBU30" s="92"/>
      <c r="NBV30" s="70"/>
      <c r="NBW30" s="71"/>
      <c r="NBX30" s="70"/>
      <c r="NBY30" s="92"/>
      <c r="NBZ30" s="70"/>
      <c r="NCA30" s="71"/>
      <c r="NCB30" s="70"/>
      <c r="NCC30" s="92"/>
      <c r="NCD30" s="70"/>
      <c r="NCE30" s="71"/>
      <c r="NCF30" s="70"/>
      <c r="NCG30" s="92"/>
      <c r="NCH30" s="70"/>
      <c r="NCI30" s="71"/>
      <c r="NCJ30" s="70"/>
      <c r="NCK30" s="92"/>
      <c r="NCL30" s="70"/>
      <c r="NCM30" s="71"/>
      <c r="NCN30" s="70"/>
      <c r="NCO30" s="92"/>
      <c r="NCP30" s="70"/>
      <c r="NCQ30" s="71"/>
      <c r="NCR30" s="70"/>
      <c r="NCS30" s="92"/>
      <c r="NCT30" s="70"/>
      <c r="NCU30" s="71"/>
      <c r="NCV30" s="70"/>
      <c r="NCW30" s="92"/>
      <c r="NCX30" s="70"/>
      <c r="NCY30" s="71"/>
      <c r="NCZ30" s="70"/>
      <c r="NDA30" s="92"/>
      <c r="NDB30" s="70"/>
      <c r="NDC30" s="71"/>
      <c r="NDD30" s="70"/>
      <c r="NDE30" s="92"/>
      <c r="NDF30" s="70"/>
      <c r="NDG30" s="71"/>
      <c r="NDH30" s="70"/>
      <c r="NDI30" s="92"/>
      <c r="NDJ30" s="70"/>
      <c r="NDK30" s="71"/>
      <c r="NDL30" s="70"/>
      <c r="NDM30" s="92"/>
      <c r="NDN30" s="70"/>
      <c r="NDO30" s="71"/>
      <c r="NDP30" s="70"/>
      <c r="NDQ30" s="92"/>
      <c r="NDR30" s="70"/>
      <c r="NDS30" s="71"/>
      <c r="NDT30" s="70"/>
      <c r="NDU30" s="92"/>
      <c r="NDV30" s="70"/>
      <c r="NDW30" s="71"/>
      <c r="NDX30" s="70"/>
      <c r="NDY30" s="92"/>
      <c r="NDZ30" s="70"/>
      <c r="NEA30" s="71"/>
      <c r="NEB30" s="70"/>
      <c r="NEC30" s="92"/>
      <c r="NED30" s="70"/>
      <c r="NEE30" s="71"/>
      <c r="NEF30" s="70"/>
      <c r="NEG30" s="92"/>
      <c r="NEH30" s="70"/>
      <c r="NEI30" s="71"/>
      <c r="NEJ30" s="70"/>
      <c r="NEK30" s="92"/>
      <c r="NEL30" s="70"/>
      <c r="NEM30" s="71"/>
      <c r="NEN30" s="70"/>
      <c r="NEO30" s="92"/>
      <c r="NEP30" s="70"/>
      <c r="NEQ30" s="71"/>
      <c r="NER30" s="70"/>
      <c r="NES30" s="92"/>
      <c r="NET30" s="70"/>
      <c r="NEU30" s="71"/>
      <c r="NEV30" s="70"/>
      <c r="NEW30" s="92"/>
      <c r="NEX30" s="70"/>
      <c r="NEY30" s="71"/>
      <c r="NEZ30" s="70"/>
      <c r="NFA30" s="92"/>
      <c r="NFB30" s="70"/>
      <c r="NFC30" s="71"/>
      <c r="NFD30" s="70"/>
      <c r="NFE30" s="92"/>
      <c r="NFF30" s="70"/>
      <c r="NFG30" s="71"/>
      <c r="NFH30" s="70"/>
      <c r="NFI30" s="92"/>
      <c r="NFJ30" s="70"/>
      <c r="NFK30" s="71"/>
      <c r="NFL30" s="70"/>
      <c r="NFM30" s="92"/>
      <c r="NFN30" s="70"/>
      <c r="NFO30" s="71"/>
      <c r="NFP30" s="70"/>
      <c r="NFQ30" s="92"/>
      <c r="NFR30" s="70"/>
      <c r="NFS30" s="71"/>
      <c r="NFT30" s="70"/>
      <c r="NFU30" s="92"/>
      <c r="NFV30" s="70"/>
      <c r="NFW30" s="71"/>
      <c r="NFX30" s="70"/>
      <c r="NFY30" s="92"/>
      <c r="NFZ30" s="70"/>
      <c r="NGA30" s="71"/>
      <c r="NGB30" s="70"/>
      <c r="NGC30" s="92"/>
      <c r="NGD30" s="70"/>
      <c r="NGE30" s="71"/>
      <c r="NGF30" s="70"/>
      <c r="NGG30" s="92"/>
      <c r="NGH30" s="70"/>
      <c r="NGI30" s="71"/>
      <c r="NGJ30" s="70"/>
      <c r="NGK30" s="92"/>
      <c r="NGL30" s="70"/>
      <c r="NGM30" s="71"/>
      <c r="NGN30" s="70"/>
      <c r="NGO30" s="92"/>
      <c r="NGP30" s="70"/>
      <c r="NGQ30" s="71"/>
      <c r="NGR30" s="70"/>
      <c r="NGS30" s="92"/>
      <c r="NGT30" s="70"/>
      <c r="NGU30" s="71"/>
      <c r="NGV30" s="70"/>
      <c r="NGW30" s="92"/>
      <c r="NGX30" s="70"/>
      <c r="NGY30" s="71"/>
      <c r="NGZ30" s="70"/>
      <c r="NHA30" s="92"/>
      <c r="NHB30" s="70"/>
      <c r="NHC30" s="71"/>
      <c r="NHD30" s="70"/>
      <c r="NHE30" s="92"/>
      <c r="NHF30" s="70"/>
      <c r="NHG30" s="71"/>
      <c r="NHH30" s="70"/>
      <c r="NHI30" s="92"/>
      <c r="NHJ30" s="70"/>
      <c r="NHK30" s="71"/>
      <c r="NHL30" s="70"/>
      <c r="NHM30" s="92"/>
      <c r="NHN30" s="70"/>
      <c r="NHO30" s="71"/>
      <c r="NHP30" s="70"/>
      <c r="NHQ30" s="92"/>
      <c r="NHR30" s="70"/>
      <c r="NHS30" s="71"/>
      <c r="NHT30" s="70"/>
      <c r="NHU30" s="92"/>
      <c r="NHV30" s="70"/>
      <c r="NHW30" s="71"/>
      <c r="NHX30" s="70"/>
      <c r="NHY30" s="92"/>
      <c r="NHZ30" s="70"/>
      <c r="NIA30" s="71"/>
      <c r="NIB30" s="70"/>
      <c r="NIC30" s="92"/>
      <c r="NID30" s="70"/>
      <c r="NIE30" s="71"/>
      <c r="NIF30" s="70"/>
      <c r="NIG30" s="92"/>
      <c r="NIH30" s="70"/>
      <c r="NII30" s="71"/>
      <c r="NIJ30" s="70"/>
      <c r="NIK30" s="92"/>
      <c r="NIL30" s="70"/>
      <c r="NIM30" s="71"/>
      <c r="NIN30" s="70"/>
      <c r="NIO30" s="92"/>
      <c r="NIP30" s="70"/>
      <c r="NIQ30" s="71"/>
      <c r="NIR30" s="70"/>
      <c r="NIS30" s="92"/>
      <c r="NIT30" s="70"/>
      <c r="NIU30" s="71"/>
      <c r="NIV30" s="70"/>
      <c r="NIW30" s="92"/>
      <c r="NIX30" s="70"/>
      <c r="NIY30" s="71"/>
      <c r="NIZ30" s="70"/>
      <c r="NJA30" s="92"/>
      <c r="NJB30" s="70"/>
      <c r="NJC30" s="71"/>
      <c r="NJD30" s="70"/>
      <c r="NJE30" s="92"/>
      <c r="NJF30" s="70"/>
      <c r="NJG30" s="71"/>
      <c r="NJH30" s="70"/>
      <c r="NJI30" s="92"/>
      <c r="NJJ30" s="70"/>
      <c r="NJK30" s="71"/>
      <c r="NJL30" s="70"/>
      <c r="NJM30" s="92"/>
      <c r="NJN30" s="70"/>
      <c r="NJO30" s="71"/>
      <c r="NJP30" s="70"/>
      <c r="NJQ30" s="92"/>
      <c r="NJR30" s="70"/>
      <c r="NJS30" s="71"/>
      <c r="NJT30" s="70"/>
      <c r="NJU30" s="92"/>
      <c r="NJV30" s="70"/>
      <c r="NJW30" s="71"/>
      <c r="NJX30" s="70"/>
      <c r="NJY30" s="92"/>
      <c r="NJZ30" s="70"/>
      <c r="NKA30" s="71"/>
      <c r="NKB30" s="70"/>
      <c r="NKC30" s="92"/>
      <c r="NKD30" s="70"/>
      <c r="NKE30" s="71"/>
      <c r="NKF30" s="70"/>
      <c r="NKG30" s="92"/>
      <c r="NKH30" s="70"/>
      <c r="NKI30" s="71"/>
      <c r="NKJ30" s="70"/>
      <c r="NKK30" s="92"/>
      <c r="NKL30" s="70"/>
      <c r="NKM30" s="71"/>
      <c r="NKN30" s="70"/>
      <c r="NKO30" s="92"/>
      <c r="NKP30" s="70"/>
      <c r="NKQ30" s="71"/>
      <c r="NKR30" s="70"/>
      <c r="NKS30" s="92"/>
      <c r="NKT30" s="70"/>
      <c r="NKU30" s="71"/>
      <c r="NKV30" s="70"/>
      <c r="NKW30" s="92"/>
      <c r="NKX30" s="70"/>
      <c r="NKY30" s="71"/>
      <c r="NKZ30" s="70"/>
      <c r="NLA30" s="92"/>
      <c r="NLB30" s="70"/>
      <c r="NLC30" s="71"/>
      <c r="NLD30" s="70"/>
      <c r="NLE30" s="92"/>
      <c r="NLF30" s="70"/>
      <c r="NLG30" s="71"/>
      <c r="NLH30" s="70"/>
      <c r="NLI30" s="92"/>
      <c r="NLJ30" s="70"/>
      <c r="NLK30" s="71"/>
      <c r="NLL30" s="70"/>
      <c r="NLM30" s="92"/>
      <c r="NLN30" s="70"/>
      <c r="NLO30" s="71"/>
      <c r="NLP30" s="70"/>
      <c r="NLQ30" s="92"/>
      <c r="NLR30" s="70"/>
      <c r="NLS30" s="71"/>
      <c r="NLT30" s="70"/>
      <c r="NLU30" s="92"/>
      <c r="NLV30" s="70"/>
      <c r="NLW30" s="71"/>
      <c r="NLX30" s="70"/>
      <c r="NLY30" s="92"/>
      <c r="NLZ30" s="70"/>
      <c r="NMA30" s="71"/>
      <c r="NMB30" s="70"/>
      <c r="NMC30" s="92"/>
      <c r="NMD30" s="70"/>
      <c r="NME30" s="71"/>
      <c r="NMF30" s="70"/>
      <c r="NMG30" s="92"/>
      <c r="NMH30" s="70"/>
      <c r="NMI30" s="71"/>
      <c r="NMJ30" s="70"/>
      <c r="NMK30" s="92"/>
      <c r="NML30" s="70"/>
      <c r="NMM30" s="71"/>
      <c r="NMN30" s="70"/>
      <c r="NMO30" s="92"/>
      <c r="NMP30" s="70"/>
      <c r="NMQ30" s="71"/>
      <c r="NMR30" s="70"/>
      <c r="NMS30" s="92"/>
      <c r="NMT30" s="70"/>
      <c r="NMU30" s="71"/>
      <c r="NMV30" s="70"/>
      <c r="NMW30" s="92"/>
      <c r="NMX30" s="70"/>
      <c r="NMY30" s="71"/>
      <c r="NMZ30" s="70"/>
      <c r="NNA30" s="92"/>
      <c r="NNB30" s="70"/>
      <c r="NNC30" s="71"/>
      <c r="NND30" s="70"/>
      <c r="NNE30" s="92"/>
      <c r="NNF30" s="70"/>
      <c r="NNG30" s="71"/>
      <c r="NNH30" s="70"/>
      <c r="NNI30" s="92"/>
      <c r="NNJ30" s="70"/>
      <c r="NNK30" s="71"/>
      <c r="NNL30" s="70"/>
      <c r="NNM30" s="92"/>
      <c r="NNN30" s="70"/>
      <c r="NNO30" s="71"/>
      <c r="NNP30" s="70"/>
      <c r="NNQ30" s="92"/>
      <c r="NNR30" s="70"/>
      <c r="NNS30" s="71"/>
      <c r="NNT30" s="70"/>
      <c r="NNU30" s="92"/>
      <c r="NNV30" s="70"/>
      <c r="NNW30" s="71"/>
      <c r="NNX30" s="70"/>
      <c r="NNY30" s="92"/>
      <c r="NNZ30" s="70"/>
      <c r="NOA30" s="71"/>
      <c r="NOB30" s="70"/>
      <c r="NOC30" s="92"/>
      <c r="NOD30" s="70"/>
      <c r="NOE30" s="71"/>
      <c r="NOF30" s="70"/>
      <c r="NOG30" s="92"/>
      <c r="NOH30" s="70"/>
      <c r="NOI30" s="71"/>
      <c r="NOJ30" s="70"/>
      <c r="NOK30" s="92"/>
      <c r="NOL30" s="70"/>
      <c r="NOM30" s="71"/>
      <c r="NON30" s="70"/>
      <c r="NOO30" s="92"/>
      <c r="NOP30" s="70"/>
      <c r="NOQ30" s="71"/>
      <c r="NOR30" s="70"/>
      <c r="NOS30" s="92"/>
      <c r="NOT30" s="70"/>
      <c r="NOU30" s="71"/>
      <c r="NOV30" s="70"/>
      <c r="NOW30" s="92"/>
      <c r="NOX30" s="70"/>
      <c r="NOY30" s="71"/>
      <c r="NOZ30" s="70"/>
      <c r="NPA30" s="92"/>
      <c r="NPB30" s="70"/>
      <c r="NPC30" s="71"/>
      <c r="NPD30" s="70"/>
      <c r="NPE30" s="92"/>
      <c r="NPF30" s="70"/>
      <c r="NPG30" s="71"/>
      <c r="NPH30" s="70"/>
      <c r="NPI30" s="92"/>
      <c r="NPJ30" s="70"/>
      <c r="NPK30" s="71"/>
      <c r="NPL30" s="70"/>
      <c r="NPM30" s="92"/>
      <c r="NPN30" s="70"/>
      <c r="NPO30" s="71"/>
      <c r="NPP30" s="70"/>
      <c r="NPQ30" s="92"/>
      <c r="NPR30" s="70"/>
      <c r="NPS30" s="71"/>
      <c r="NPT30" s="70"/>
      <c r="NPU30" s="92"/>
      <c r="NPV30" s="70"/>
      <c r="NPW30" s="71"/>
      <c r="NPX30" s="70"/>
      <c r="NPY30" s="92"/>
      <c r="NPZ30" s="70"/>
      <c r="NQA30" s="71"/>
      <c r="NQB30" s="70"/>
      <c r="NQC30" s="92"/>
      <c r="NQD30" s="70"/>
      <c r="NQE30" s="71"/>
      <c r="NQF30" s="70"/>
      <c r="NQG30" s="92"/>
      <c r="NQH30" s="70"/>
      <c r="NQI30" s="71"/>
      <c r="NQJ30" s="70"/>
      <c r="NQK30" s="92"/>
      <c r="NQL30" s="70"/>
      <c r="NQM30" s="71"/>
      <c r="NQN30" s="70"/>
      <c r="NQO30" s="92"/>
      <c r="NQP30" s="70"/>
      <c r="NQQ30" s="71"/>
      <c r="NQR30" s="70"/>
      <c r="NQS30" s="92"/>
      <c r="NQT30" s="70"/>
      <c r="NQU30" s="71"/>
      <c r="NQV30" s="70"/>
      <c r="NQW30" s="92"/>
      <c r="NQX30" s="70"/>
      <c r="NQY30" s="71"/>
      <c r="NQZ30" s="70"/>
      <c r="NRA30" s="92"/>
      <c r="NRB30" s="70"/>
      <c r="NRC30" s="71"/>
      <c r="NRD30" s="70"/>
      <c r="NRE30" s="92"/>
      <c r="NRF30" s="70"/>
      <c r="NRG30" s="71"/>
      <c r="NRH30" s="70"/>
      <c r="NRI30" s="92"/>
      <c r="NRJ30" s="70"/>
      <c r="NRK30" s="71"/>
      <c r="NRL30" s="70"/>
      <c r="NRM30" s="92"/>
      <c r="NRN30" s="70"/>
      <c r="NRO30" s="71"/>
      <c r="NRP30" s="70"/>
      <c r="NRQ30" s="92"/>
      <c r="NRR30" s="70"/>
      <c r="NRS30" s="71"/>
      <c r="NRT30" s="70"/>
      <c r="NRU30" s="92"/>
      <c r="NRV30" s="70"/>
      <c r="NRW30" s="71"/>
      <c r="NRX30" s="70"/>
      <c r="NRY30" s="92"/>
      <c r="NRZ30" s="70"/>
      <c r="NSA30" s="71"/>
      <c r="NSB30" s="70"/>
      <c r="NSC30" s="92"/>
      <c r="NSD30" s="70"/>
      <c r="NSE30" s="71"/>
      <c r="NSF30" s="70"/>
      <c r="NSG30" s="92"/>
      <c r="NSH30" s="70"/>
      <c r="NSI30" s="71"/>
      <c r="NSJ30" s="70"/>
      <c r="NSK30" s="92"/>
      <c r="NSL30" s="70"/>
      <c r="NSM30" s="71"/>
      <c r="NSN30" s="70"/>
      <c r="NSO30" s="92"/>
      <c r="NSP30" s="70"/>
      <c r="NSQ30" s="71"/>
      <c r="NSR30" s="70"/>
      <c r="NSS30" s="92"/>
      <c r="NST30" s="70"/>
      <c r="NSU30" s="71"/>
      <c r="NSV30" s="70"/>
      <c r="NSW30" s="92"/>
      <c r="NSX30" s="70"/>
      <c r="NSY30" s="71"/>
      <c r="NSZ30" s="70"/>
      <c r="NTA30" s="92"/>
      <c r="NTB30" s="70"/>
      <c r="NTC30" s="71"/>
      <c r="NTD30" s="70"/>
      <c r="NTE30" s="92"/>
      <c r="NTF30" s="70"/>
      <c r="NTG30" s="71"/>
      <c r="NTH30" s="70"/>
      <c r="NTI30" s="92"/>
      <c r="NTJ30" s="70"/>
      <c r="NTK30" s="71"/>
      <c r="NTL30" s="70"/>
      <c r="NTM30" s="92"/>
      <c r="NTN30" s="70"/>
      <c r="NTO30" s="71"/>
      <c r="NTP30" s="70"/>
      <c r="NTQ30" s="92"/>
      <c r="NTR30" s="70"/>
      <c r="NTS30" s="71"/>
      <c r="NTT30" s="70"/>
      <c r="NTU30" s="92"/>
      <c r="NTV30" s="70"/>
      <c r="NTW30" s="71"/>
      <c r="NTX30" s="70"/>
      <c r="NTY30" s="92"/>
      <c r="NTZ30" s="70"/>
      <c r="NUA30" s="71"/>
      <c r="NUB30" s="70"/>
      <c r="NUC30" s="92"/>
      <c r="NUD30" s="70"/>
      <c r="NUE30" s="71"/>
      <c r="NUF30" s="70"/>
      <c r="NUG30" s="92"/>
      <c r="NUH30" s="70"/>
      <c r="NUI30" s="71"/>
      <c r="NUJ30" s="70"/>
      <c r="NUK30" s="92"/>
      <c r="NUL30" s="70"/>
      <c r="NUM30" s="71"/>
      <c r="NUN30" s="70"/>
      <c r="NUO30" s="92"/>
      <c r="NUP30" s="70"/>
      <c r="NUQ30" s="71"/>
      <c r="NUR30" s="70"/>
      <c r="NUS30" s="92"/>
      <c r="NUT30" s="70"/>
      <c r="NUU30" s="71"/>
      <c r="NUV30" s="70"/>
      <c r="NUW30" s="92"/>
      <c r="NUX30" s="70"/>
      <c r="NUY30" s="71"/>
      <c r="NUZ30" s="70"/>
      <c r="NVA30" s="92"/>
      <c r="NVB30" s="70"/>
      <c r="NVC30" s="71"/>
      <c r="NVD30" s="70"/>
      <c r="NVE30" s="92"/>
      <c r="NVF30" s="70"/>
      <c r="NVG30" s="71"/>
      <c r="NVH30" s="70"/>
      <c r="NVI30" s="92"/>
      <c r="NVJ30" s="70"/>
      <c r="NVK30" s="71"/>
      <c r="NVL30" s="70"/>
      <c r="NVM30" s="92"/>
      <c r="NVN30" s="70"/>
      <c r="NVO30" s="71"/>
      <c r="NVP30" s="70"/>
      <c r="NVQ30" s="92"/>
      <c r="NVR30" s="70"/>
      <c r="NVS30" s="71"/>
      <c r="NVT30" s="70"/>
      <c r="NVU30" s="92"/>
      <c r="NVV30" s="70"/>
      <c r="NVW30" s="71"/>
      <c r="NVX30" s="70"/>
      <c r="NVY30" s="92"/>
      <c r="NVZ30" s="70"/>
      <c r="NWA30" s="71"/>
      <c r="NWB30" s="70"/>
      <c r="NWC30" s="92"/>
      <c r="NWD30" s="70"/>
      <c r="NWE30" s="71"/>
      <c r="NWF30" s="70"/>
      <c r="NWG30" s="92"/>
      <c r="NWH30" s="70"/>
      <c r="NWI30" s="71"/>
      <c r="NWJ30" s="70"/>
      <c r="NWK30" s="92"/>
      <c r="NWL30" s="70"/>
      <c r="NWM30" s="71"/>
      <c r="NWN30" s="70"/>
      <c r="NWO30" s="92"/>
      <c r="NWP30" s="70"/>
      <c r="NWQ30" s="71"/>
      <c r="NWR30" s="70"/>
      <c r="NWS30" s="92"/>
      <c r="NWT30" s="70"/>
      <c r="NWU30" s="71"/>
      <c r="NWV30" s="70"/>
      <c r="NWW30" s="92"/>
      <c r="NWX30" s="70"/>
      <c r="NWY30" s="71"/>
      <c r="NWZ30" s="70"/>
      <c r="NXA30" s="92"/>
      <c r="NXB30" s="70"/>
      <c r="NXC30" s="71"/>
      <c r="NXD30" s="70"/>
      <c r="NXE30" s="92"/>
      <c r="NXF30" s="70"/>
      <c r="NXG30" s="71"/>
      <c r="NXH30" s="70"/>
      <c r="NXI30" s="92"/>
      <c r="NXJ30" s="70"/>
      <c r="NXK30" s="71"/>
      <c r="NXL30" s="70"/>
      <c r="NXM30" s="92"/>
      <c r="NXN30" s="70"/>
      <c r="NXO30" s="71"/>
      <c r="NXP30" s="70"/>
      <c r="NXQ30" s="92"/>
      <c r="NXR30" s="70"/>
      <c r="NXS30" s="71"/>
      <c r="NXT30" s="70"/>
      <c r="NXU30" s="92"/>
      <c r="NXV30" s="70"/>
      <c r="NXW30" s="71"/>
      <c r="NXX30" s="70"/>
      <c r="NXY30" s="92"/>
      <c r="NXZ30" s="70"/>
      <c r="NYA30" s="71"/>
      <c r="NYB30" s="70"/>
      <c r="NYC30" s="92"/>
      <c r="NYD30" s="70"/>
      <c r="NYE30" s="71"/>
      <c r="NYF30" s="70"/>
      <c r="NYG30" s="92"/>
      <c r="NYH30" s="70"/>
      <c r="NYI30" s="71"/>
      <c r="NYJ30" s="70"/>
      <c r="NYK30" s="92"/>
      <c r="NYL30" s="70"/>
      <c r="NYM30" s="71"/>
      <c r="NYN30" s="70"/>
      <c r="NYO30" s="92"/>
      <c r="NYP30" s="70"/>
      <c r="NYQ30" s="71"/>
      <c r="NYR30" s="70"/>
      <c r="NYS30" s="92"/>
      <c r="NYT30" s="70"/>
      <c r="NYU30" s="71"/>
      <c r="NYV30" s="70"/>
      <c r="NYW30" s="92"/>
      <c r="NYX30" s="70"/>
      <c r="NYY30" s="71"/>
      <c r="NYZ30" s="70"/>
      <c r="NZA30" s="92"/>
      <c r="NZB30" s="70"/>
      <c r="NZC30" s="71"/>
      <c r="NZD30" s="70"/>
      <c r="NZE30" s="92"/>
      <c r="NZF30" s="70"/>
      <c r="NZG30" s="71"/>
      <c r="NZH30" s="70"/>
      <c r="NZI30" s="92"/>
      <c r="NZJ30" s="70"/>
      <c r="NZK30" s="71"/>
      <c r="NZL30" s="70"/>
      <c r="NZM30" s="92"/>
      <c r="NZN30" s="70"/>
      <c r="NZO30" s="71"/>
      <c r="NZP30" s="70"/>
      <c r="NZQ30" s="92"/>
      <c r="NZR30" s="70"/>
      <c r="NZS30" s="71"/>
      <c r="NZT30" s="70"/>
      <c r="NZU30" s="92"/>
      <c r="NZV30" s="70"/>
      <c r="NZW30" s="71"/>
      <c r="NZX30" s="70"/>
      <c r="NZY30" s="92"/>
      <c r="NZZ30" s="70"/>
      <c r="OAA30" s="71"/>
      <c r="OAB30" s="70"/>
      <c r="OAC30" s="92"/>
      <c r="OAD30" s="70"/>
      <c r="OAE30" s="71"/>
      <c r="OAF30" s="70"/>
      <c r="OAG30" s="92"/>
      <c r="OAH30" s="70"/>
      <c r="OAI30" s="71"/>
      <c r="OAJ30" s="70"/>
      <c r="OAK30" s="92"/>
      <c r="OAL30" s="70"/>
      <c r="OAM30" s="71"/>
      <c r="OAN30" s="70"/>
      <c r="OAO30" s="92"/>
      <c r="OAP30" s="70"/>
      <c r="OAQ30" s="71"/>
      <c r="OAR30" s="70"/>
      <c r="OAS30" s="92"/>
      <c r="OAT30" s="70"/>
      <c r="OAU30" s="71"/>
      <c r="OAV30" s="70"/>
      <c r="OAW30" s="92"/>
      <c r="OAX30" s="70"/>
      <c r="OAY30" s="71"/>
      <c r="OAZ30" s="70"/>
      <c r="OBA30" s="92"/>
      <c r="OBB30" s="70"/>
      <c r="OBC30" s="71"/>
      <c r="OBD30" s="70"/>
      <c r="OBE30" s="92"/>
      <c r="OBF30" s="70"/>
      <c r="OBG30" s="71"/>
      <c r="OBH30" s="70"/>
      <c r="OBI30" s="92"/>
      <c r="OBJ30" s="70"/>
      <c r="OBK30" s="71"/>
      <c r="OBL30" s="70"/>
      <c r="OBM30" s="92"/>
      <c r="OBN30" s="70"/>
      <c r="OBO30" s="71"/>
      <c r="OBP30" s="70"/>
      <c r="OBQ30" s="92"/>
      <c r="OBR30" s="70"/>
      <c r="OBS30" s="71"/>
      <c r="OBT30" s="70"/>
      <c r="OBU30" s="92"/>
      <c r="OBV30" s="70"/>
      <c r="OBW30" s="71"/>
      <c r="OBX30" s="70"/>
      <c r="OBY30" s="92"/>
      <c r="OBZ30" s="70"/>
      <c r="OCA30" s="71"/>
      <c r="OCB30" s="70"/>
      <c r="OCC30" s="92"/>
      <c r="OCD30" s="70"/>
      <c r="OCE30" s="71"/>
      <c r="OCF30" s="70"/>
      <c r="OCG30" s="92"/>
      <c r="OCH30" s="70"/>
      <c r="OCI30" s="71"/>
      <c r="OCJ30" s="70"/>
      <c r="OCK30" s="92"/>
      <c r="OCL30" s="70"/>
      <c r="OCM30" s="71"/>
      <c r="OCN30" s="70"/>
      <c r="OCO30" s="92"/>
      <c r="OCP30" s="70"/>
      <c r="OCQ30" s="71"/>
      <c r="OCR30" s="70"/>
      <c r="OCS30" s="92"/>
      <c r="OCT30" s="70"/>
      <c r="OCU30" s="71"/>
      <c r="OCV30" s="70"/>
      <c r="OCW30" s="92"/>
      <c r="OCX30" s="70"/>
      <c r="OCY30" s="71"/>
      <c r="OCZ30" s="70"/>
      <c r="ODA30" s="92"/>
      <c r="ODB30" s="70"/>
      <c r="ODC30" s="71"/>
      <c r="ODD30" s="70"/>
      <c r="ODE30" s="92"/>
      <c r="ODF30" s="70"/>
      <c r="ODG30" s="71"/>
      <c r="ODH30" s="70"/>
      <c r="ODI30" s="92"/>
      <c r="ODJ30" s="70"/>
      <c r="ODK30" s="71"/>
      <c r="ODL30" s="70"/>
      <c r="ODM30" s="92"/>
      <c r="ODN30" s="70"/>
      <c r="ODO30" s="71"/>
      <c r="ODP30" s="70"/>
      <c r="ODQ30" s="92"/>
      <c r="ODR30" s="70"/>
      <c r="ODS30" s="71"/>
      <c r="ODT30" s="70"/>
      <c r="ODU30" s="92"/>
      <c r="ODV30" s="70"/>
      <c r="ODW30" s="71"/>
      <c r="ODX30" s="70"/>
      <c r="ODY30" s="92"/>
      <c r="ODZ30" s="70"/>
      <c r="OEA30" s="71"/>
      <c r="OEB30" s="70"/>
      <c r="OEC30" s="92"/>
      <c r="OED30" s="70"/>
      <c r="OEE30" s="71"/>
      <c r="OEF30" s="70"/>
      <c r="OEG30" s="92"/>
      <c r="OEH30" s="70"/>
      <c r="OEI30" s="71"/>
      <c r="OEJ30" s="70"/>
      <c r="OEK30" s="92"/>
      <c r="OEL30" s="70"/>
      <c r="OEM30" s="71"/>
      <c r="OEN30" s="70"/>
      <c r="OEO30" s="92"/>
      <c r="OEP30" s="70"/>
      <c r="OEQ30" s="71"/>
      <c r="OER30" s="70"/>
      <c r="OES30" s="92"/>
      <c r="OET30" s="70"/>
      <c r="OEU30" s="71"/>
      <c r="OEV30" s="70"/>
      <c r="OEW30" s="92"/>
      <c r="OEX30" s="70"/>
      <c r="OEY30" s="71"/>
      <c r="OEZ30" s="70"/>
      <c r="OFA30" s="92"/>
      <c r="OFB30" s="70"/>
      <c r="OFC30" s="71"/>
      <c r="OFD30" s="70"/>
      <c r="OFE30" s="92"/>
      <c r="OFF30" s="70"/>
      <c r="OFG30" s="71"/>
      <c r="OFH30" s="70"/>
      <c r="OFI30" s="92"/>
      <c r="OFJ30" s="70"/>
      <c r="OFK30" s="71"/>
      <c r="OFL30" s="70"/>
      <c r="OFM30" s="92"/>
      <c r="OFN30" s="70"/>
      <c r="OFO30" s="71"/>
      <c r="OFP30" s="70"/>
      <c r="OFQ30" s="92"/>
      <c r="OFR30" s="70"/>
      <c r="OFS30" s="71"/>
      <c r="OFT30" s="70"/>
      <c r="OFU30" s="92"/>
      <c r="OFV30" s="70"/>
      <c r="OFW30" s="71"/>
      <c r="OFX30" s="70"/>
      <c r="OFY30" s="92"/>
      <c r="OFZ30" s="70"/>
      <c r="OGA30" s="71"/>
      <c r="OGB30" s="70"/>
      <c r="OGC30" s="92"/>
      <c r="OGD30" s="70"/>
      <c r="OGE30" s="71"/>
      <c r="OGF30" s="70"/>
      <c r="OGG30" s="92"/>
      <c r="OGH30" s="70"/>
      <c r="OGI30" s="71"/>
      <c r="OGJ30" s="70"/>
      <c r="OGK30" s="92"/>
      <c r="OGL30" s="70"/>
      <c r="OGM30" s="71"/>
      <c r="OGN30" s="70"/>
      <c r="OGO30" s="92"/>
      <c r="OGP30" s="70"/>
      <c r="OGQ30" s="71"/>
      <c r="OGR30" s="70"/>
      <c r="OGS30" s="92"/>
      <c r="OGT30" s="70"/>
      <c r="OGU30" s="71"/>
      <c r="OGV30" s="70"/>
      <c r="OGW30" s="92"/>
      <c r="OGX30" s="70"/>
      <c r="OGY30" s="71"/>
      <c r="OGZ30" s="70"/>
      <c r="OHA30" s="92"/>
      <c r="OHB30" s="70"/>
      <c r="OHC30" s="71"/>
      <c r="OHD30" s="70"/>
      <c r="OHE30" s="92"/>
      <c r="OHF30" s="70"/>
      <c r="OHG30" s="71"/>
      <c r="OHH30" s="70"/>
      <c r="OHI30" s="92"/>
      <c r="OHJ30" s="70"/>
      <c r="OHK30" s="71"/>
      <c r="OHL30" s="70"/>
      <c r="OHM30" s="92"/>
      <c r="OHN30" s="70"/>
      <c r="OHO30" s="71"/>
      <c r="OHP30" s="70"/>
      <c r="OHQ30" s="92"/>
      <c r="OHR30" s="70"/>
      <c r="OHS30" s="71"/>
      <c r="OHT30" s="70"/>
      <c r="OHU30" s="92"/>
      <c r="OHV30" s="70"/>
      <c r="OHW30" s="71"/>
      <c r="OHX30" s="70"/>
      <c r="OHY30" s="92"/>
      <c r="OHZ30" s="70"/>
      <c r="OIA30" s="71"/>
      <c r="OIB30" s="70"/>
      <c r="OIC30" s="92"/>
      <c r="OID30" s="70"/>
      <c r="OIE30" s="71"/>
      <c r="OIF30" s="70"/>
      <c r="OIG30" s="92"/>
      <c r="OIH30" s="70"/>
      <c r="OII30" s="71"/>
      <c r="OIJ30" s="70"/>
      <c r="OIK30" s="92"/>
      <c r="OIL30" s="70"/>
      <c r="OIM30" s="71"/>
      <c r="OIN30" s="70"/>
      <c r="OIO30" s="92"/>
      <c r="OIP30" s="70"/>
      <c r="OIQ30" s="71"/>
      <c r="OIR30" s="70"/>
      <c r="OIS30" s="92"/>
      <c r="OIT30" s="70"/>
      <c r="OIU30" s="71"/>
      <c r="OIV30" s="70"/>
      <c r="OIW30" s="92"/>
      <c r="OIX30" s="70"/>
      <c r="OIY30" s="71"/>
      <c r="OIZ30" s="70"/>
      <c r="OJA30" s="92"/>
      <c r="OJB30" s="70"/>
      <c r="OJC30" s="71"/>
      <c r="OJD30" s="70"/>
      <c r="OJE30" s="92"/>
      <c r="OJF30" s="70"/>
      <c r="OJG30" s="71"/>
      <c r="OJH30" s="70"/>
      <c r="OJI30" s="92"/>
      <c r="OJJ30" s="70"/>
      <c r="OJK30" s="71"/>
      <c r="OJL30" s="70"/>
      <c r="OJM30" s="92"/>
      <c r="OJN30" s="70"/>
      <c r="OJO30" s="71"/>
      <c r="OJP30" s="70"/>
      <c r="OJQ30" s="92"/>
      <c r="OJR30" s="70"/>
      <c r="OJS30" s="71"/>
      <c r="OJT30" s="70"/>
      <c r="OJU30" s="92"/>
      <c r="OJV30" s="70"/>
      <c r="OJW30" s="71"/>
      <c r="OJX30" s="70"/>
      <c r="OJY30" s="92"/>
      <c r="OJZ30" s="70"/>
      <c r="OKA30" s="71"/>
      <c r="OKB30" s="70"/>
      <c r="OKC30" s="92"/>
      <c r="OKD30" s="70"/>
      <c r="OKE30" s="71"/>
      <c r="OKF30" s="70"/>
      <c r="OKG30" s="92"/>
      <c r="OKH30" s="70"/>
      <c r="OKI30" s="71"/>
      <c r="OKJ30" s="70"/>
      <c r="OKK30" s="92"/>
      <c r="OKL30" s="70"/>
      <c r="OKM30" s="71"/>
      <c r="OKN30" s="70"/>
      <c r="OKO30" s="92"/>
      <c r="OKP30" s="70"/>
      <c r="OKQ30" s="71"/>
      <c r="OKR30" s="70"/>
      <c r="OKS30" s="92"/>
      <c r="OKT30" s="70"/>
      <c r="OKU30" s="71"/>
      <c r="OKV30" s="70"/>
      <c r="OKW30" s="92"/>
      <c r="OKX30" s="70"/>
      <c r="OKY30" s="71"/>
      <c r="OKZ30" s="70"/>
      <c r="OLA30" s="92"/>
      <c r="OLB30" s="70"/>
      <c r="OLC30" s="71"/>
      <c r="OLD30" s="70"/>
      <c r="OLE30" s="92"/>
      <c r="OLF30" s="70"/>
      <c r="OLG30" s="71"/>
      <c r="OLH30" s="70"/>
      <c r="OLI30" s="92"/>
      <c r="OLJ30" s="70"/>
      <c r="OLK30" s="71"/>
      <c r="OLL30" s="70"/>
      <c r="OLM30" s="92"/>
      <c r="OLN30" s="70"/>
      <c r="OLO30" s="71"/>
      <c r="OLP30" s="70"/>
      <c r="OLQ30" s="92"/>
      <c r="OLR30" s="70"/>
      <c r="OLS30" s="71"/>
      <c r="OLT30" s="70"/>
      <c r="OLU30" s="92"/>
      <c r="OLV30" s="70"/>
      <c r="OLW30" s="71"/>
      <c r="OLX30" s="70"/>
      <c r="OLY30" s="92"/>
      <c r="OLZ30" s="70"/>
      <c r="OMA30" s="71"/>
      <c r="OMB30" s="70"/>
      <c r="OMC30" s="92"/>
      <c r="OMD30" s="70"/>
      <c r="OME30" s="71"/>
      <c r="OMF30" s="70"/>
      <c r="OMG30" s="92"/>
      <c r="OMH30" s="70"/>
      <c r="OMI30" s="71"/>
      <c r="OMJ30" s="70"/>
      <c r="OMK30" s="92"/>
      <c r="OML30" s="70"/>
      <c r="OMM30" s="71"/>
      <c r="OMN30" s="70"/>
      <c r="OMO30" s="92"/>
      <c r="OMP30" s="70"/>
      <c r="OMQ30" s="71"/>
      <c r="OMR30" s="70"/>
      <c r="OMS30" s="92"/>
      <c r="OMT30" s="70"/>
      <c r="OMU30" s="71"/>
      <c r="OMV30" s="70"/>
      <c r="OMW30" s="92"/>
      <c r="OMX30" s="70"/>
      <c r="OMY30" s="71"/>
      <c r="OMZ30" s="70"/>
      <c r="ONA30" s="92"/>
      <c r="ONB30" s="70"/>
      <c r="ONC30" s="71"/>
      <c r="OND30" s="70"/>
      <c r="ONE30" s="92"/>
      <c r="ONF30" s="70"/>
      <c r="ONG30" s="71"/>
      <c r="ONH30" s="70"/>
      <c r="ONI30" s="92"/>
      <c r="ONJ30" s="70"/>
      <c r="ONK30" s="71"/>
      <c r="ONL30" s="70"/>
      <c r="ONM30" s="92"/>
      <c r="ONN30" s="70"/>
      <c r="ONO30" s="71"/>
      <c r="ONP30" s="70"/>
      <c r="ONQ30" s="92"/>
      <c r="ONR30" s="70"/>
      <c r="ONS30" s="71"/>
      <c r="ONT30" s="70"/>
      <c r="ONU30" s="92"/>
      <c r="ONV30" s="70"/>
      <c r="ONW30" s="71"/>
      <c r="ONX30" s="70"/>
      <c r="ONY30" s="92"/>
      <c r="ONZ30" s="70"/>
      <c r="OOA30" s="71"/>
      <c r="OOB30" s="70"/>
      <c r="OOC30" s="92"/>
      <c r="OOD30" s="70"/>
      <c r="OOE30" s="71"/>
      <c r="OOF30" s="70"/>
      <c r="OOG30" s="92"/>
      <c r="OOH30" s="70"/>
      <c r="OOI30" s="71"/>
      <c r="OOJ30" s="70"/>
      <c r="OOK30" s="92"/>
      <c r="OOL30" s="70"/>
      <c r="OOM30" s="71"/>
      <c r="OON30" s="70"/>
      <c r="OOO30" s="92"/>
      <c r="OOP30" s="70"/>
      <c r="OOQ30" s="71"/>
      <c r="OOR30" s="70"/>
      <c r="OOS30" s="92"/>
      <c r="OOT30" s="70"/>
      <c r="OOU30" s="71"/>
      <c r="OOV30" s="70"/>
      <c r="OOW30" s="92"/>
      <c r="OOX30" s="70"/>
      <c r="OOY30" s="71"/>
      <c r="OOZ30" s="70"/>
      <c r="OPA30" s="92"/>
      <c r="OPB30" s="70"/>
      <c r="OPC30" s="71"/>
      <c r="OPD30" s="70"/>
      <c r="OPE30" s="92"/>
      <c r="OPF30" s="70"/>
      <c r="OPG30" s="71"/>
      <c r="OPH30" s="70"/>
      <c r="OPI30" s="92"/>
      <c r="OPJ30" s="70"/>
      <c r="OPK30" s="71"/>
      <c r="OPL30" s="70"/>
      <c r="OPM30" s="92"/>
      <c r="OPN30" s="70"/>
      <c r="OPO30" s="71"/>
      <c r="OPP30" s="70"/>
      <c r="OPQ30" s="92"/>
      <c r="OPR30" s="70"/>
      <c r="OPS30" s="71"/>
      <c r="OPT30" s="70"/>
      <c r="OPU30" s="92"/>
      <c r="OPV30" s="70"/>
      <c r="OPW30" s="71"/>
      <c r="OPX30" s="70"/>
      <c r="OPY30" s="92"/>
      <c r="OPZ30" s="70"/>
      <c r="OQA30" s="71"/>
      <c r="OQB30" s="70"/>
      <c r="OQC30" s="92"/>
      <c r="OQD30" s="70"/>
      <c r="OQE30" s="71"/>
      <c r="OQF30" s="70"/>
      <c r="OQG30" s="92"/>
      <c r="OQH30" s="70"/>
      <c r="OQI30" s="71"/>
      <c r="OQJ30" s="70"/>
      <c r="OQK30" s="92"/>
      <c r="OQL30" s="70"/>
      <c r="OQM30" s="71"/>
      <c r="OQN30" s="70"/>
      <c r="OQO30" s="92"/>
      <c r="OQP30" s="70"/>
      <c r="OQQ30" s="71"/>
      <c r="OQR30" s="70"/>
      <c r="OQS30" s="92"/>
      <c r="OQT30" s="70"/>
      <c r="OQU30" s="71"/>
      <c r="OQV30" s="70"/>
      <c r="OQW30" s="92"/>
      <c r="OQX30" s="70"/>
      <c r="OQY30" s="71"/>
      <c r="OQZ30" s="70"/>
      <c r="ORA30" s="92"/>
      <c r="ORB30" s="70"/>
      <c r="ORC30" s="71"/>
      <c r="ORD30" s="70"/>
      <c r="ORE30" s="92"/>
      <c r="ORF30" s="70"/>
      <c r="ORG30" s="71"/>
      <c r="ORH30" s="70"/>
      <c r="ORI30" s="92"/>
      <c r="ORJ30" s="70"/>
      <c r="ORK30" s="71"/>
      <c r="ORL30" s="70"/>
      <c r="ORM30" s="92"/>
      <c r="ORN30" s="70"/>
      <c r="ORO30" s="71"/>
      <c r="ORP30" s="70"/>
      <c r="ORQ30" s="92"/>
      <c r="ORR30" s="70"/>
      <c r="ORS30" s="71"/>
      <c r="ORT30" s="70"/>
      <c r="ORU30" s="92"/>
      <c r="ORV30" s="70"/>
      <c r="ORW30" s="71"/>
      <c r="ORX30" s="70"/>
      <c r="ORY30" s="92"/>
      <c r="ORZ30" s="70"/>
      <c r="OSA30" s="71"/>
      <c r="OSB30" s="70"/>
      <c r="OSC30" s="92"/>
      <c r="OSD30" s="70"/>
      <c r="OSE30" s="71"/>
      <c r="OSF30" s="70"/>
      <c r="OSG30" s="92"/>
      <c r="OSH30" s="70"/>
      <c r="OSI30" s="71"/>
      <c r="OSJ30" s="70"/>
      <c r="OSK30" s="92"/>
      <c r="OSL30" s="70"/>
      <c r="OSM30" s="71"/>
      <c r="OSN30" s="70"/>
      <c r="OSO30" s="92"/>
      <c r="OSP30" s="70"/>
      <c r="OSQ30" s="71"/>
      <c r="OSR30" s="70"/>
      <c r="OSS30" s="92"/>
      <c r="OST30" s="70"/>
      <c r="OSU30" s="71"/>
      <c r="OSV30" s="70"/>
      <c r="OSW30" s="92"/>
      <c r="OSX30" s="70"/>
      <c r="OSY30" s="71"/>
      <c r="OSZ30" s="70"/>
      <c r="OTA30" s="92"/>
      <c r="OTB30" s="70"/>
      <c r="OTC30" s="71"/>
      <c r="OTD30" s="70"/>
      <c r="OTE30" s="92"/>
      <c r="OTF30" s="70"/>
      <c r="OTG30" s="71"/>
      <c r="OTH30" s="70"/>
      <c r="OTI30" s="92"/>
      <c r="OTJ30" s="70"/>
      <c r="OTK30" s="71"/>
      <c r="OTL30" s="70"/>
      <c r="OTM30" s="92"/>
      <c r="OTN30" s="70"/>
      <c r="OTO30" s="71"/>
      <c r="OTP30" s="70"/>
      <c r="OTQ30" s="92"/>
      <c r="OTR30" s="70"/>
      <c r="OTS30" s="71"/>
      <c r="OTT30" s="70"/>
      <c r="OTU30" s="92"/>
      <c r="OTV30" s="70"/>
      <c r="OTW30" s="71"/>
      <c r="OTX30" s="70"/>
      <c r="OTY30" s="92"/>
      <c r="OTZ30" s="70"/>
      <c r="OUA30" s="71"/>
      <c r="OUB30" s="70"/>
      <c r="OUC30" s="92"/>
      <c r="OUD30" s="70"/>
      <c r="OUE30" s="71"/>
      <c r="OUF30" s="70"/>
      <c r="OUG30" s="92"/>
      <c r="OUH30" s="70"/>
      <c r="OUI30" s="71"/>
      <c r="OUJ30" s="70"/>
      <c r="OUK30" s="92"/>
      <c r="OUL30" s="70"/>
      <c r="OUM30" s="71"/>
      <c r="OUN30" s="70"/>
      <c r="OUO30" s="92"/>
      <c r="OUP30" s="70"/>
      <c r="OUQ30" s="71"/>
      <c r="OUR30" s="70"/>
      <c r="OUS30" s="92"/>
      <c r="OUT30" s="70"/>
      <c r="OUU30" s="71"/>
      <c r="OUV30" s="70"/>
      <c r="OUW30" s="92"/>
      <c r="OUX30" s="70"/>
      <c r="OUY30" s="71"/>
      <c r="OUZ30" s="70"/>
      <c r="OVA30" s="92"/>
      <c r="OVB30" s="70"/>
      <c r="OVC30" s="71"/>
      <c r="OVD30" s="70"/>
      <c r="OVE30" s="92"/>
      <c r="OVF30" s="70"/>
      <c r="OVG30" s="71"/>
      <c r="OVH30" s="70"/>
      <c r="OVI30" s="92"/>
      <c r="OVJ30" s="70"/>
      <c r="OVK30" s="71"/>
      <c r="OVL30" s="70"/>
      <c r="OVM30" s="92"/>
      <c r="OVN30" s="70"/>
      <c r="OVO30" s="71"/>
      <c r="OVP30" s="70"/>
      <c r="OVQ30" s="92"/>
      <c r="OVR30" s="70"/>
      <c r="OVS30" s="71"/>
      <c r="OVT30" s="70"/>
      <c r="OVU30" s="92"/>
      <c r="OVV30" s="70"/>
      <c r="OVW30" s="71"/>
      <c r="OVX30" s="70"/>
      <c r="OVY30" s="92"/>
      <c r="OVZ30" s="70"/>
      <c r="OWA30" s="71"/>
      <c r="OWB30" s="70"/>
      <c r="OWC30" s="92"/>
      <c r="OWD30" s="70"/>
      <c r="OWE30" s="71"/>
      <c r="OWF30" s="70"/>
      <c r="OWG30" s="92"/>
      <c r="OWH30" s="70"/>
      <c r="OWI30" s="71"/>
      <c r="OWJ30" s="70"/>
      <c r="OWK30" s="92"/>
      <c r="OWL30" s="70"/>
      <c r="OWM30" s="71"/>
      <c r="OWN30" s="70"/>
      <c r="OWO30" s="92"/>
      <c r="OWP30" s="70"/>
      <c r="OWQ30" s="71"/>
      <c r="OWR30" s="70"/>
      <c r="OWS30" s="92"/>
      <c r="OWT30" s="70"/>
      <c r="OWU30" s="71"/>
      <c r="OWV30" s="70"/>
      <c r="OWW30" s="92"/>
      <c r="OWX30" s="70"/>
      <c r="OWY30" s="71"/>
      <c r="OWZ30" s="70"/>
      <c r="OXA30" s="92"/>
      <c r="OXB30" s="70"/>
      <c r="OXC30" s="71"/>
      <c r="OXD30" s="70"/>
      <c r="OXE30" s="92"/>
      <c r="OXF30" s="70"/>
      <c r="OXG30" s="71"/>
      <c r="OXH30" s="70"/>
      <c r="OXI30" s="92"/>
      <c r="OXJ30" s="70"/>
      <c r="OXK30" s="71"/>
      <c r="OXL30" s="70"/>
      <c r="OXM30" s="92"/>
      <c r="OXN30" s="70"/>
      <c r="OXO30" s="71"/>
      <c r="OXP30" s="70"/>
      <c r="OXQ30" s="92"/>
      <c r="OXR30" s="70"/>
      <c r="OXS30" s="71"/>
      <c r="OXT30" s="70"/>
      <c r="OXU30" s="92"/>
      <c r="OXV30" s="70"/>
      <c r="OXW30" s="71"/>
      <c r="OXX30" s="70"/>
      <c r="OXY30" s="92"/>
      <c r="OXZ30" s="70"/>
      <c r="OYA30" s="71"/>
      <c r="OYB30" s="70"/>
      <c r="OYC30" s="92"/>
      <c r="OYD30" s="70"/>
      <c r="OYE30" s="71"/>
      <c r="OYF30" s="70"/>
      <c r="OYG30" s="92"/>
      <c r="OYH30" s="70"/>
      <c r="OYI30" s="71"/>
      <c r="OYJ30" s="70"/>
      <c r="OYK30" s="92"/>
      <c r="OYL30" s="70"/>
      <c r="OYM30" s="71"/>
      <c r="OYN30" s="70"/>
      <c r="OYO30" s="92"/>
      <c r="OYP30" s="70"/>
      <c r="OYQ30" s="71"/>
      <c r="OYR30" s="70"/>
      <c r="OYS30" s="92"/>
      <c r="OYT30" s="70"/>
      <c r="OYU30" s="71"/>
      <c r="OYV30" s="70"/>
      <c r="OYW30" s="92"/>
      <c r="OYX30" s="70"/>
      <c r="OYY30" s="71"/>
      <c r="OYZ30" s="70"/>
      <c r="OZA30" s="92"/>
      <c r="OZB30" s="70"/>
      <c r="OZC30" s="71"/>
      <c r="OZD30" s="70"/>
      <c r="OZE30" s="92"/>
      <c r="OZF30" s="70"/>
      <c r="OZG30" s="71"/>
      <c r="OZH30" s="70"/>
      <c r="OZI30" s="92"/>
      <c r="OZJ30" s="70"/>
      <c r="OZK30" s="71"/>
      <c r="OZL30" s="70"/>
      <c r="OZM30" s="92"/>
      <c r="OZN30" s="70"/>
      <c r="OZO30" s="71"/>
      <c r="OZP30" s="70"/>
      <c r="OZQ30" s="92"/>
      <c r="OZR30" s="70"/>
      <c r="OZS30" s="71"/>
      <c r="OZT30" s="70"/>
      <c r="OZU30" s="92"/>
      <c r="OZV30" s="70"/>
      <c r="OZW30" s="71"/>
      <c r="OZX30" s="70"/>
      <c r="OZY30" s="92"/>
      <c r="OZZ30" s="70"/>
      <c r="PAA30" s="71"/>
      <c r="PAB30" s="70"/>
      <c r="PAC30" s="92"/>
      <c r="PAD30" s="70"/>
      <c r="PAE30" s="71"/>
      <c r="PAF30" s="70"/>
      <c r="PAG30" s="92"/>
      <c r="PAH30" s="70"/>
      <c r="PAI30" s="71"/>
      <c r="PAJ30" s="70"/>
      <c r="PAK30" s="92"/>
      <c r="PAL30" s="70"/>
      <c r="PAM30" s="71"/>
      <c r="PAN30" s="70"/>
      <c r="PAO30" s="92"/>
      <c r="PAP30" s="70"/>
      <c r="PAQ30" s="71"/>
      <c r="PAR30" s="70"/>
      <c r="PAS30" s="92"/>
      <c r="PAT30" s="70"/>
      <c r="PAU30" s="71"/>
      <c r="PAV30" s="70"/>
      <c r="PAW30" s="92"/>
      <c r="PAX30" s="70"/>
      <c r="PAY30" s="71"/>
      <c r="PAZ30" s="70"/>
      <c r="PBA30" s="92"/>
      <c r="PBB30" s="70"/>
      <c r="PBC30" s="71"/>
      <c r="PBD30" s="70"/>
      <c r="PBE30" s="92"/>
      <c r="PBF30" s="70"/>
      <c r="PBG30" s="71"/>
      <c r="PBH30" s="70"/>
      <c r="PBI30" s="92"/>
      <c r="PBJ30" s="70"/>
      <c r="PBK30" s="71"/>
      <c r="PBL30" s="70"/>
      <c r="PBM30" s="92"/>
      <c r="PBN30" s="70"/>
      <c r="PBO30" s="71"/>
      <c r="PBP30" s="70"/>
      <c r="PBQ30" s="92"/>
      <c r="PBR30" s="70"/>
      <c r="PBS30" s="71"/>
      <c r="PBT30" s="70"/>
      <c r="PBU30" s="92"/>
      <c r="PBV30" s="70"/>
      <c r="PBW30" s="71"/>
      <c r="PBX30" s="70"/>
      <c r="PBY30" s="92"/>
      <c r="PBZ30" s="70"/>
      <c r="PCA30" s="71"/>
      <c r="PCB30" s="70"/>
      <c r="PCC30" s="92"/>
      <c r="PCD30" s="70"/>
      <c r="PCE30" s="71"/>
      <c r="PCF30" s="70"/>
      <c r="PCG30" s="92"/>
      <c r="PCH30" s="70"/>
      <c r="PCI30" s="71"/>
      <c r="PCJ30" s="70"/>
      <c r="PCK30" s="92"/>
      <c r="PCL30" s="70"/>
      <c r="PCM30" s="71"/>
      <c r="PCN30" s="70"/>
      <c r="PCO30" s="92"/>
      <c r="PCP30" s="70"/>
      <c r="PCQ30" s="71"/>
      <c r="PCR30" s="70"/>
      <c r="PCS30" s="92"/>
      <c r="PCT30" s="70"/>
      <c r="PCU30" s="71"/>
      <c r="PCV30" s="70"/>
      <c r="PCW30" s="92"/>
      <c r="PCX30" s="70"/>
      <c r="PCY30" s="71"/>
      <c r="PCZ30" s="70"/>
      <c r="PDA30" s="92"/>
      <c r="PDB30" s="70"/>
      <c r="PDC30" s="71"/>
      <c r="PDD30" s="70"/>
      <c r="PDE30" s="92"/>
      <c r="PDF30" s="70"/>
      <c r="PDG30" s="71"/>
      <c r="PDH30" s="70"/>
      <c r="PDI30" s="92"/>
      <c r="PDJ30" s="70"/>
      <c r="PDK30" s="71"/>
      <c r="PDL30" s="70"/>
      <c r="PDM30" s="92"/>
      <c r="PDN30" s="70"/>
      <c r="PDO30" s="71"/>
      <c r="PDP30" s="70"/>
      <c r="PDQ30" s="92"/>
      <c r="PDR30" s="70"/>
      <c r="PDS30" s="71"/>
      <c r="PDT30" s="70"/>
      <c r="PDU30" s="92"/>
      <c r="PDV30" s="70"/>
      <c r="PDW30" s="71"/>
      <c r="PDX30" s="70"/>
      <c r="PDY30" s="92"/>
      <c r="PDZ30" s="70"/>
      <c r="PEA30" s="71"/>
      <c r="PEB30" s="70"/>
      <c r="PEC30" s="92"/>
      <c r="PED30" s="70"/>
      <c r="PEE30" s="71"/>
      <c r="PEF30" s="70"/>
      <c r="PEG30" s="92"/>
      <c r="PEH30" s="70"/>
      <c r="PEI30" s="71"/>
      <c r="PEJ30" s="70"/>
      <c r="PEK30" s="92"/>
      <c r="PEL30" s="70"/>
      <c r="PEM30" s="71"/>
      <c r="PEN30" s="70"/>
      <c r="PEO30" s="92"/>
      <c r="PEP30" s="70"/>
      <c r="PEQ30" s="71"/>
      <c r="PER30" s="70"/>
      <c r="PES30" s="92"/>
      <c r="PET30" s="70"/>
      <c r="PEU30" s="71"/>
      <c r="PEV30" s="70"/>
      <c r="PEW30" s="92"/>
      <c r="PEX30" s="70"/>
      <c r="PEY30" s="71"/>
      <c r="PEZ30" s="70"/>
      <c r="PFA30" s="92"/>
      <c r="PFB30" s="70"/>
      <c r="PFC30" s="71"/>
      <c r="PFD30" s="70"/>
      <c r="PFE30" s="92"/>
      <c r="PFF30" s="70"/>
      <c r="PFG30" s="71"/>
      <c r="PFH30" s="70"/>
      <c r="PFI30" s="92"/>
      <c r="PFJ30" s="70"/>
      <c r="PFK30" s="71"/>
      <c r="PFL30" s="70"/>
      <c r="PFM30" s="92"/>
      <c r="PFN30" s="70"/>
      <c r="PFO30" s="71"/>
      <c r="PFP30" s="70"/>
      <c r="PFQ30" s="92"/>
      <c r="PFR30" s="70"/>
      <c r="PFS30" s="71"/>
      <c r="PFT30" s="70"/>
      <c r="PFU30" s="92"/>
      <c r="PFV30" s="70"/>
      <c r="PFW30" s="71"/>
      <c r="PFX30" s="70"/>
      <c r="PFY30" s="92"/>
      <c r="PFZ30" s="70"/>
      <c r="PGA30" s="71"/>
      <c r="PGB30" s="70"/>
      <c r="PGC30" s="92"/>
      <c r="PGD30" s="70"/>
      <c r="PGE30" s="71"/>
      <c r="PGF30" s="70"/>
      <c r="PGG30" s="92"/>
      <c r="PGH30" s="70"/>
      <c r="PGI30" s="71"/>
      <c r="PGJ30" s="70"/>
      <c r="PGK30" s="92"/>
      <c r="PGL30" s="70"/>
      <c r="PGM30" s="71"/>
      <c r="PGN30" s="70"/>
      <c r="PGO30" s="92"/>
      <c r="PGP30" s="70"/>
      <c r="PGQ30" s="71"/>
      <c r="PGR30" s="70"/>
      <c r="PGS30" s="92"/>
      <c r="PGT30" s="70"/>
      <c r="PGU30" s="71"/>
      <c r="PGV30" s="70"/>
      <c r="PGW30" s="92"/>
      <c r="PGX30" s="70"/>
      <c r="PGY30" s="71"/>
      <c r="PGZ30" s="70"/>
      <c r="PHA30" s="92"/>
      <c r="PHB30" s="70"/>
      <c r="PHC30" s="71"/>
      <c r="PHD30" s="70"/>
      <c r="PHE30" s="92"/>
      <c r="PHF30" s="70"/>
      <c r="PHG30" s="71"/>
      <c r="PHH30" s="70"/>
      <c r="PHI30" s="92"/>
      <c r="PHJ30" s="70"/>
      <c r="PHK30" s="71"/>
      <c r="PHL30" s="70"/>
      <c r="PHM30" s="92"/>
      <c r="PHN30" s="70"/>
      <c r="PHO30" s="71"/>
      <c r="PHP30" s="70"/>
      <c r="PHQ30" s="92"/>
      <c r="PHR30" s="70"/>
      <c r="PHS30" s="71"/>
      <c r="PHT30" s="70"/>
      <c r="PHU30" s="92"/>
      <c r="PHV30" s="70"/>
      <c r="PHW30" s="71"/>
      <c r="PHX30" s="70"/>
      <c r="PHY30" s="92"/>
      <c r="PHZ30" s="70"/>
      <c r="PIA30" s="71"/>
      <c r="PIB30" s="70"/>
      <c r="PIC30" s="92"/>
      <c r="PID30" s="70"/>
      <c r="PIE30" s="71"/>
      <c r="PIF30" s="70"/>
      <c r="PIG30" s="92"/>
      <c r="PIH30" s="70"/>
      <c r="PII30" s="71"/>
      <c r="PIJ30" s="70"/>
      <c r="PIK30" s="92"/>
      <c r="PIL30" s="70"/>
      <c r="PIM30" s="71"/>
      <c r="PIN30" s="70"/>
      <c r="PIO30" s="92"/>
      <c r="PIP30" s="70"/>
      <c r="PIQ30" s="71"/>
      <c r="PIR30" s="70"/>
      <c r="PIS30" s="92"/>
      <c r="PIT30" s="70"/>
      <c r="PIU30" s="71"/>
      <c r="PIV30" s="70"/>
      <c r="PIW30" s="92"/>
      <c r="PIX30" s="70"/>
      <c r="PIY30" s="71"/>
      <c r="PIZ30" s="70"/>
      <c r="PJA30" s="92"/>
      <c r="PJB30" s="70"/>
      <c r="PJC30" s="71"/>
      <c r="PJD30" s="70"/>
      <c r="PJE30" s="92"/>
      <c r="PJF30" s="70"/>
      <c r="PJG30" s="71"/>
      <c r="PJH30" s="70"/>
      <c r="PJI30" s="92"/>
      <c r="PJJ30" s="70"/>
      <c r="PJK30" s="71"/>
      <c r="PJL30" s="70"/>
      <c r="PJM30" s="92"/>
      <c r="PJN30" s="70"/>
      <c r="PJO30" s="71"/>
      <c r="PJP30" s="70"/>
      <c r="PJQ30" s="92"/>
      <c r="PJR30" s="70"/>
      <c r="PJS30" s="71"/>
      <c r="PJT30" s="70"/>
      <c r="PJU30" s="92"/>
      <c r="PJV30" s="70"/>
      <c r="PJW30" s="71"/>
      <c r="PJX30" s="70"/>
      <c r="PJY30" s="92"/>
      <c r="PJZ30" s="70"/>
      <c r="PKA30" s="71"/>
      <c r="PKB30" s="70"/>
      <c r="PKC30" s="92"/>
      <c r="PKD30" s="70"/>
      <c r="PKE30" s="71"/>
      <c r="PKF30" s="70"/>
      <c r="PKG30" s="92"/>
      <c r="PKH30" s="70"/>
      <c r="PKI30" s="71"/>
      <c r="PKJ30" s="70"/>
      <c r="PKK30" s="92"/>
      <c r="PKL30" s="70"/>
      <c r="PKM30" s="71"/>
      <c r="PKN30" s="70"/>
      <c r="PKO30" s="92"/>
      <c r="PKP30" s="70"/>
      <c r="PKQ30" s="71"/>
      <c r="PKR30" s="70"/>
      <c r="PKS30" s="92"/>
      <c r="PKT30" s="70"/>
      <c r="PKU30" s="71"/>
      <c r="PKV30" s="70"/>
      <c r="PKW30" s="92"/>
      <c r="PKX30" s="70"/>
      <c r="PKY30" s="71"/>
      <c r="PKZ30" s="70"/>
      <c r="PLA30" s="92"/>
      <c r="PLB30" s="70"/>
      <c r="PLC30" s="71"/>
      <c r="PLD30" s="70"/>
      <c r="PLE30" s="92"/>
      <c r="PLF30" s="70"/>
      <c r="PLG30" s="71"/>
      <c r="PLH30" s="70"/>
      <c r="PLI30" s="92"/>
      <c r="PLJ30" s="70"/>
      <c r="PLK30" s="71"/>
      <c r="PLL30" s="70"/>
      <c r="PLM30" s="92"/>
      <c r="PLN30" s="70"/>
      <c r="PLO30" s="71"/>
      <c r="PLP30" s="70"/>
      <c r="PLQ30" s="92"/>
      <c r="PLR30" s="70"/>
      <c r="PLS30" s="71"/>
      <c r="PLT30" s="70"/>
      <c r="PLU30" s="92"/>
      <c r="PLV30" s="70"/>
      <c r="PLW30" s="71"/>
      <c r="PLX30" s="70"/>
      <c r="PLY30" s="92"/>
      <c r="PLZ30" s="70"/>
      <c r="PMA30" s="71"/>
      <c r="PMB30" s="70"/>
      <c r="PMC30" s="92"/>
      <c r="PMD30" s="70"/>
      <c r="PME30" s="71"/>
      <c r="PMF30" s="70"/>
      <c r="PMG30" s="92"/>
      <c r="PMH30" s="70"/>
      <c r="PMI30" s="71"/>
      <c r="PMJ30" s="70"/>
      <c r="PMK30" s="92"/>
      <c r="PML30" s="70"/>
      <c r="PMM30" s="71"/>
      <c r="PMN30" s="70"/>
      <c r="PMO30" s="92"/>
      <c r="PMP30" s="70"/>
      <c r="PMQ30" s="71"/>
      <c r="PMR30" s="70"/>
      <c r="PMS30" s="92"/>
      <c r="PMT30" s="70"/>
      <c r="PMU30" s="71"/>
      <c r="PMV30" s="70"/>
      <c r="PMW30" s="92"/>
      <c r="PMX30" s="70"/>
      <c r="PMY30" s="71"/>
      <c r="PMZ30" s="70"/>
      <c r="PNA30" s="92"/>
      <c r="PNB30" s="70"/>
      <c r="PNC30" s="71"/>
      <c r="PND30" s="70"/>
      <c r="PNE30" s="92"/>
      <c r="PNF30" s="70"/>
      <c r="PNG30" s="71"/>
      <c r="PNH30" s="70"/>
      <c r="PNI30" s="92"/>
      <c r="PNJ30" s="70"/>
      <c r="PNK30" s="71"/>
      <c r="PNL30" s="70"/>
      <c r="PNM30" s="92"/>
      <c r="PNN30" s="70"/>
      <c r="PNO30" s="71"/>
      <c r="PNP30" s="70"/>
      <c r="PNQ30" s="92"/>
      <c r="PNR30" s="70"/>
      <c r="PNS30" s="71"/>
      <c r="PNT30" s="70"/>
      <c r="PNU30" s="92"/>
      <c r="PNV30" s="70"/>
      <c r="PNW30" s="71"/>
      <c r="PNX30" s="70"/>
      <c r="PNY30" s="92"/>
      <c r="PNZ30" s="70"/>
      <c r="POA30" s="71"/>
      <c r="POB30" s="70"/>
      <c r="POC30" s="92"/>
      <c r="POD30" s="70"/>
      <c r="POE30" s="71"/>
      <c r="POF30" s="70"/>
      <c r="POG30" s="92"/>
      <c r="POH30" s="70"/>
      <c r="POI30" s="71"/>
      <c r="POJ30" s="70"/>
      <c r="POK30" s="92"/>
      <c r="POL30" s="70"/>
      <c r="POM30" s="71"/>
      <c r="PON30" s="70"/>
      <c r="POO30" s="92"/>
      <c r="POP30" s="70"/>
      <c r="POQ30" s="71"/>
      <c r="POR30" s="70"/>
      <c r="POS30" s="92"/>
      <c r="POT30" s="70"/>
      <c r="POU30" s="71"/>
      <c r="POV30" s="70"/>
      <c r="POW30" s="92"/>
      <c r="POX30" s="70"/>
      <c r="POY30" s="71"/>
      <c r="POZ30" s="70"/>
      <c r="PPA30" s="92"/>
      <c r="PPB30" s="70"/>
      <c r="PPC30" s="71"/>
      <c r="PPD30" s="70"/>
      <c r="PPE30" s="92"/>
      <c r="PPF30" s="70"/>
      <c r="PPG30" s="71"/>
      <c r="PPH30" s="70"/>
      <c r="PPI30" s="92"/>
      <c r="PPJ30" s="70"/>
      <c r="PPK30" s="71"/>
      <c r="PPL30" s="70"/>
      <c r="PPM30" s="92"/>
      <c r="PPN30" s="70"/>
      <c r="PPO30" s="71"/>
      <c r="PPP30" s="70"/>
      <c r="PPQ30" s="92"/>
      <c r="PPR30" s="70"/>
      <c r="PPS30" s="71"/>
      <c r="PPT30" s="70"/>
      <c r="PPU30" s="92"/>
      <c r="PPV30" s="70"/>
      <c r="PPW30" s="71"/>
      <c r="PPX30" s="70"/>
      <c r="PPY30" s="92"/>
      <c r="PPZ30" s="70"/>
      <c r="PQA30" s="71"/>
      <c r="PQB30" s="70"/>
      <c r="PQC30" s="92"/>
      <c r="PQD30" s="70"/>
      <c r="PQE30" s="71"/>
      <c r="PQF30" s="70"/>
      <c r="PQG30" s="92"/>
      <c r="PQH30" s="70"/>
      <c r="PQI30" s="71"/>
      <c r="PQJ30" s="70"/>
      <c r="PQK30" s="92"/>
      <c r="PQL30" s="70"/>
      <c r="PQM30" s="71"/>
      <c r="PQN30" s="70"/>
      <c r="PQO30" s="92"/>
      <c r="PQP30" s="70"/>
      <c r="PQQ30" s="71"/>
      <c r="PQR30" s="70"/>
      <c r="PQS30" s="92"/>
      <c r="PQT30" s="70"/>
      <c r="PQU30" s="71"/>
      <c r="PQV30" s="70"/>
      <c r="PQW30" s="92"/>
      <c r="PQX30" s="70"/>
      <c r="PQY30" s="71"/>
      <c r="PQZ30" s="70"/>
      <c r="PRA30" s="92"/>
      <c r="PRB30" s="70"/>
      <c r="PRC30" s="71"/>
      <c r="PRD30" s="70"/>
      <c r="PRE30" s="92"/>
      <c r="PRF30" s="70"/>
      <c r="PRG30" s="71"/>
      <c r="PRH30" s="70"/>
      <c r="PRI30" s="92"/>
      <c r="PRJ30" s="70"/>
      <c r="PRK30" s="71"/>
      <c r="PRL30" s="70"/>
      <c r="PRM30" s="92"/>
      <c r="PRN30" s="70"/>
      <c r="PRO30" s="71"/>
      <c r="PRP30" s="70"/>
      <c r="PRQ30" s="92"/>
      <c r="PRR30" s="70"/>
      <c r="PRS30" s="71"/>
      <c r="PRT30" s="70"/>
      <c r="PRU30" s="92"/>
      <c r="PRV30" s="70"/>
      <c r="PRW30" s="71"/>
      <c r="PRX30" s="70"/>
      <c r="PRY30" s="92"/>
      <c r="PRZ30" s="70"/>
      <c r="PSA30" s="71"/>
      <c r="PSB30" s="70"/>
      <c r="PSC30" s="92"/>
      <c r="PSD30" s="70"/>
      <c r="PSE30" s="71"/>
      <c r="PSF30" s="70"/>
      <c r="PSG30" s="92"/>
      <c r="PSH30" s="70"/>
      <c r="PSI30" s="71"/>
      <c r="PSJ30" s="70"/>
      <c r="PSK30" s="92"/>
      <c r="PSL30" s="70"/>
      <c r="PSM30" s="71"/>
      <c r="PSN30" s="70"/>
      <c r="PSO30" s="92"/>
      <c r="PSP30" s="70"/>
      <c r="PSQ30" s="71"/>
      <c r="PSR30" s="70"/>
      <c r="PSS30" s="92"/>
      <c r="PST30" s="70"/>
      <c r="PSU30" s="71"/>
      <c r="PSV30" s="70"/>
      <c r="PSW30" s="92"/>
      <c r="PSX30" s="70"/>
      <c r="PSY30" s="71"/>
      <c r="PSZ30" s="70"/>
      <c r="PTA30" s="92"/>
      <c r="PTB30" s="70"/>
      <c r="PTC30" s="71"/>
      <c r="PTD30" s="70"/>
      <c r="PTE30" s="92"/>
      <c r="PTF30" s="70"/>
      <c r="PTG30" s="71"/>
      <c r="PTH30" s="70"/>
      <c r="PTI30" s="92"/>
      <c r="PTJ30" s="70"/>
      <c r="PTK30" s="71"/>
      <c r="PTL30" s="70"/>
      <c r="PTM30" s="92"/>
      <c r="PTN30" s="70"/>
      <c r="PTO30" s="71"/>
      <c r="PTP30" s="70"/>
      <c r="PTQ30" s="92"/>
      <c r="PTR30" s="70"/>
      <c r="PTS30" s="71"/>
      <c r="PTT30" s="70"/>
      <c r="PTU30" s="92"/>
      <c r="PTV30" s="70"/>
      <c r="PTW30" s="71"/>
      <c r="PTX30" s="70"/>
      <c r="PTY30" s="92"/>
      <c r="PTZ30" s="70"/>
      <c r="PUA30" s="71"/>
      <c r="PUB30" s="70"/>
      <c r="PUC30" s="92"/>
      <c r="PUD30" s="70"/>
      <c r="PUE30" s="71"/>
      <c r="PUF30" s="70"/>
      <c r="PUG30" s="92"/>
      <c r="PUH30" s="70"/>
      <c r="PUI30" s="71"/>
      <c r="PUJ30" s="70"/>
      <c r="PUK30" s="92"/>
      <c r="PUL30" s="70"/>
      <c r="PUM30" s="71"/>
      <c r="PUN30" s="70"/>
      <c r="PUO30" s="92"/>
      <c r="PUP30" s="70"/>
      <c r="PUQ30" s="71"/>
      <c r="PUR30" s="70"/>
      <c r="PUS30" s="92"/>
      <c r="PUT30" s="70"/>
      <c r="PUU30" s="71"/>
      <c r="PUV30" s="70"/>
      <c r="PUW30" s="92"/>
      <c r="PUX30" s="70"/>
      <c r="PUY30" s="71"/>
      <c r="PUZ30" s="70"/>
      <c r="PVA30" s="92"/>
      <c r="PVB30" s="70"/>
      <c r="PVC30" s="71"/>
      <c r="PVD30" s="70"/>
      <c r="PVE30" s="92"/>
      <c r="PVF30" s="70"/>
      <c r="PVG30" s="71"/>
      <c r="PVH30" s="70"/>
      <c r="PVI30" s="92"/>
      <c r="PVJ30" s="70"/>
      <c r="PVK30" s="71"/>
      <c r="PVL30" s="70"/>
      <c r="PVM30" s="92"/>
      <c r="PVN30" s="70"/>
      <c r="PVO30" s="71"/>
      <c r="PVP30" s="70"/>
      <c r="PVQ30" s="92"/>
      <c r="PVR30" s="70"/>
      <c r="PVS30" s="71"/>
      <c r="PVT30" s="70"/>
      <c r="PVU30" s="92"/>
      <c r="PVV30" s="70"/>
      <c r="PVW30" s="71"/>
      <c r="PVX30" s="70"/>
      <c r="PVY30" s="92"/>
      <c r="PVZ30" s="70"/>
      <c r="PWA30" s="71"/>
      <c r="PWB30" s="70"/>
      <c r="PWC30" s="92"/>
      <c r="PWD30" s="70"/>
      <c r="PWE30" s="71"/>
      <c r="PWF30" s="70"/>
      <c r="PWG30" s="92"/>
      <c r="PWH30" s="70"/>
      <c r="PWI30" s="71"/>
      <c r="PWJ30" s="70"/>
      <c r="PWK30" s="92"/>
      <c r="PWL30" s="70"/>
      <c r="PWM30" s="71"/>
      <c r="PWN30" s="70"/>
      <c r="PWO30" s="92"/>
      <c r="PWP30" s="70"/>
      <c r="PWQ30" s="71"/>
      <c r="PWR30" s="70"/>
      <c r="PWS30" s="92"/>
      <c r="PWT30" s="70"/>
      <c r="PWU30" s="71"/>
      <c r="PWV30" s="70"/>
      <c r="PWW30" s="92"/>
      <c r="PWX30" s="70"/>
      <c r="PWY30" s="71"/>
      <c r="PWZ30" s="70"/>
      <c r="PXA30" s="92"/>
      <c r="PXB30" s="70"/>
      <c r="PXC30" s="71"/>
      <c r="PXD30" s="70"/>
      <c r="PXE30" s="92"/>
      <c r="PXF30" s="70"/>
      <c r="PXG30" s="71"/>
      <c r="PXH30" s="70"/>
      <c r="PXI30" s="92"/>
      <c r="PXJ30" s="70"/>
      <c r="PXK30" s="71"/>
      <c r="PXL30" s="70"/>
      <c r="PXM30" s="92"/>
      <c r="PXN30" s="70"/>
      <c r="PXO30" s="71"/>
      <c r="PXP30" s="70"/>
      <c r="PXQ30" s="92"/>
      <c r="PXR30" s="70"/>
      <c r="PXS30" s="71"/>
      <c r="PXT30" s="70"/>
      <c r="PXU30" s="92"/>
      <c r="PXV30" s="70"/>
      <c r="PXW30" s="71"/>
      <c r="PXX30" s="70"/>
      <c r="PXY30" s="92"/>
      <c r="PXZ30" s="70"/>
      <c r="PYA30" s="71"/>
      <c r="PYB30" s="70"/>
      <c r="PYC30" s="92"/>
      <c r="PYD30" s="70"/>
      <c r="PYE30" s="71"/>
      <c r="PYF30" s="70"/>
      <c r="PYG30" s="92"/>
      <c r="PYH30" s="70"/>
      <c r="PYI30" s="71"/>
      <c r="PYJ30" s="70"/>
      <c r="PYK30" s="92"/>
      <c r="PYL30" s="70"/>
      <c r="PYM30" s="71"/>
      <c r="PYN30" s="70"/>
      <c r="PYO30" s="92"/>
      <c r="PYP30" s="70"/>
      <c r="PYQ30" s="71"/>
      <c r="PYR30" s="70"/>
      <c r="PYS30" s="92"/>
      <c r="PYT30" s="70"/>
      <c r="PYU30" s="71"/>
      <c r="PYV30" s="70"/>
      <c r="PYW30" s="92"/>
      <c r="PYX30" s="70"/>
      <c r="PYY30" s="71"/>
      <c r="PYZ30" s="70"/>
      <c r="PZA30" s="92"/>
      <c r="PZB30" s="70"/>
      <c r="PZC30" s="71"/>
      <c r="PZD30" s="70"/>
      <c r="PZE30" s="92"/>
      <c r="PZF30" s="70"/>
      <c r="PZG30" s="71"/>
      <c r="PZH30" s="70"/>
      <c r="PZI30" s="92"/>
      <c r="PZJ30" s="70"/>
      <c r="PZK30" s="71"/>
      <c r="PZL30" s="70"/>
      <c r="PZM30" s="92"/>
      <c r="PZN30" s="70"/>
      <c r="PZO30" s="71"/>
      <c r="PZP30" s="70"/>
      <c r="PZQ30" s="92"/>
      <c r="PZR30" s="70"/>
      <c r="PZS30" s="71"/>
      <c r="PZT30" s="70"/>
      <c r="PZU30" s="92"/>
      <c r="PZV30" s="70"/>
      <c r="PZW30" s="71"/>
      <c r="PZX30" s="70"/>
      <c r="PZY30" s="92"/>
      <c r="PZZ30" s="70"/>
      <c r="QAA30" s="71"/>
      <c r="QAB30" s="70"/>
      <c r="QAC30" s="92"/>
      <c r="QAD30" s="70"/>
      <c r="QAE30" s="71"/>
      <c r="QAF30" s="70"/>
      <c r="QAG30" s="92"/>
      <c r="QAH30" s="70"/>
      <c r="QAI30" s="71"/>
      <c r="QAJ30" s="70"/>
      <c r="QAK30" s="92"/>
      <c r="QAL30" s="70"/>
      <c r="QAM30" s="71"/>
      <c r="QAN30" s="70"/>
      <c r="QAO30" s="92"/>
      <c r="QAP30" s="70"/>
      <c r="QAQ30" s="71"/>
      <c r="QAR30" s="70"/>
      <c r="QAS30" s="92"/>
      <c r="QAT30" s="70"/>
      <c r="QAU30" s="71"/>
      <c r="QAV30" s="70"/>
      <c r="QAW30" s="92"/>
      <c r="QAX30" s="70"/>
      <c r="QAY30" s="71"/>
      <c r="QAZ30" s="70"/>
      <c r="QBA30" s="92"/>
      <c r="QBB30" s="70"/>
      <c r="QBC30" s="71"/>
      <c r="QBD30" s="70"/>
      <c r="QBE30" s="92"/>
      <c r="QBF30" s="70"/>
      <c r="QBG30" s="71"/>
      <c r="QBH30" s="70"/>
      <c r="QBI30" s="92"/>
      <c r="QBJ30" s="70"/>
      <c r="QBK30" s="71"/>
      <c r="QBL30" s="70"/>
      <c r="QBM30" s="92"/>
      <c r="QBN30" s="70"/>
      <c r="QBO30" s="71"/>
      <c r="QBP30" s="70"/>
      <c r="QBQ30" s="92"/>
      <c r="QBR30" s="70"/>
      <c r="QBS30" s="71"/>
      <c r="QBT30" s="70"/>
      <c r="QBU30" s="92"/>
      <c r="QBV30" s="70"/>
      <c r="QBW30" s="71"/>
      <c r="QBX30" s="70"/>
      <c r="QBY30" s="92"/>
      <c r="QBZ30" s="70"/>
      <c r="QCA30" s="71"/>
      <c r="QCB30" s="70"/>
      <c r="QCC30" s="92"/>
      <c r="QCD30" s="70"/>
      <c r="QCE30" s="71"/>
      <c r="QCF30" s="70"/>
      <c r="QCG30" s="92"/>
      <c r="QCH30" s="70"/>
      <c r="QCI30" s="71"/>
      <c r="QCJ30" s="70"/>
      <c r="QCK30" s="92"/>
      <c r="QCL30" s="70"/>
      <c r="QCM30" s="71"/>
      <c r="QCN30" s="70"/>
      <c r="QCO30" s="92"/>
      <c r="QCP30" s="70"/>
      <c r="QCQ30" s="71"/>
      <c r="QCR30" s="70"/>
      <c r="QCS30" s="92"/>
      <c r="QCT30" s="70"/>
      <c r="QCU30" s="71"/>
      <c r="QCV30" s="70"/>
      <c r="QCW30" s="92"/>
      <c r="QCX30" s="70"/>
      <c r="QCY30" s="71"/>
      <c r="QCZ30" s="70"/>
      <c r="QDA30" s="92"/>
      <c r="QDB30" s="70"/>
      <c r="QDC30" s="71"/>
      <c r="QDD30" s="70"/>
      <c r="QDE30" s="92"/>
      <c r="QDF30" s="70"/>
      <c r="QDG30" s="71"/>
      <c r="QDH30" s="70"/>
      <c r="QDI30" s="92"/>
      <c r="QDJ30" s="70"/>
      <c r="QDK30" s="71"/>
      <c r="QDL30" s="70"/>
      <c r="QDM30" s="92"/>
      <c r="QDN30" s="70"/>
      <c r="QDO30" s="71"/>
      <c r="QDP30" s="70"/>
      <c r="QDQ30" s="92"/>
      <c r="QDR30" s="70"/>
      <c r="QDS30" s="71"/>
      <c r="QDT30" s="70"/>
      <c r="QDU30" s="92"/>
      <c r="QDV30" s="70"/>
      <c r="QDW30" s="71"/>
      <c r="QDX30" s="70"/>
      <c r="QDY30" s="92"/>
      <c r="QDZ30" s="70"/>
      <c r="QEA30" s="71"/>
      <c r="QEB30" s="70"/>
      <c r="QEC30" s="92"/>
      <c r="QED30" s="70"/>
      <c r="QEE30" s="71"/>
      <c r="QEF30" s="70"/>
      <c r="QEG30" s="92"/>
      <c r="QEH30" s="70"/>
      <c r="QEI30" s="71"/>
      <c r="QEJ30" s="70"/>
      <c r="QEK30" s="92"/>
      <c r="QEL30" s="70"/>
      <c r="QEM30" s="71"/>
      <c r="QEN30" s="70"/>
      <c r="QEO30" s="92"/>
      <c r="QEP30" s="70"/>
      <c r="QEQ30" s="71"/>
      <c r="QER30" s="70"/>
      <c r="QES30" s="92"/>
      <c r="QET30" s="70"/>
      <c r="QEU30" s="71"/>
      <c r="QEV30" s="70"/>
      <c r="QEW30" s="92"/>
      <c r="QEX30" s="70"/>
      <c r="QEY30" s="71"/>
      <c r="QEZ30" s="70"/>
      <c r="QFA30" s="92"/>
      <c r="QFB30" s="70"/>
      <c r="QFC30" s="71"/>
      <c r="QFD30" s="70"/>
      <c r="QFE30" s="92"/>
      <c r="QFF30" s="70"/>
      <c r="QFG30" s="71"/>
      <c r="QFH30" s="70"/>
      <c r="QFI30" s="92"/>
      <c r="QFJ30" s="70"/>
      <c r="QFK30" s="71"/>
      <c r="QFL30" s="70"/>
      <c r="QFM30" s="92"/>
      <c r="QFN30" s="70"/>
      <c r="QFO30" s="71"/>
      <c r="QFP30" s="70"/>
      <c r="QFQ30" s="92"/>
      <c r="QFR30" s="70"/>
      <c r="QFS30" s="71"/>
      <c r="QFT30" s="70"/>
      <c r="QFU30" s="92"/>
      <c r="QFV30" s="70"/>
      <c r="QFW30" s="71"/>
      <c r="QFX30" s="70"/>
      <c r="QFY30" s="92"/>
      <c r="QFZ30" s="70"/>
      <c r="QGA30" s="71"/>
      <c r="QGB30" s="70"/>
      <c r="QGC30" s="92"/>
      <c r="QGD30" s="70"/>
      <c r="QGE30" s="71"/>
      <c r="QGF30" s="70"/>
      <c r="QGG30" s="92"/>
      <c r="QGH30" s="70"/>
      <c r="QGI30" s="71"/>
      <c r="QGJ30" s="70"/>
      <c r="QGK30" s="92"/>
      <c r="QGL30" s="70"/>
      <c r="QGM30" s="71"/>
      <c r="QGN30" s="70"/>
      <c r="QGO30" s="92"/>
      <c r="QGP30" s="70"/>
      <c r="QGQ30" s="71"/>
      <c r="QGR30" s="70"/>
      <c r="QGS30" s="92"/>
      <c r="QGT30" s="70"/>
      <c r="QGU30" s="71"/>
      <c r="QGV30" s="70"/>
      <c r="QGW30" s="92"/>
      <c r="QGX30" s="70"/>
      <c r="QGY30" s="71"/>
      <c r="QGZ30" s="70"/>
      <c r="QHA30" s="92"/>
      <c r="QHB30" s="70"/>
      <c r="QHC30" s="71"/>
      <c r="QHD30" s="70"/>
      <c r="QHE30" s="92"/>
      <c r="QHF30" s="70"/>
      <c r="QHG30" s="71"/>
      <c r="QHH30" s="70"/>
      <c r="QHI30" s="92"/>
      <c r="QHJ30" s="70"/>
      <c r="QHK30" s="71"/>
      <c r="QHL30" s="70"/>
      <c r="QHM30" s="92"/>
      <c r="QHN30" s="70"/>
      <c r="QHO30" s="71"/>
      <c r="QHP30" s="70"/>
      <c r="QHQ30" s="92"/>
      <c r="QHR30" s="70"/>
      <c r="QHS30" s="71"/>
      <c r="QHT30" s="70"/>
      <c r="QHU30" s="92"/>
      <c r="QHV30" s="70"/>
      <c r="QHW30" s="71"/>
      <c r="QHX30" s="70"/>
      <c r="QHY30" s="92"/>
      <c r="QHZ30" s="70"/>
      <c r="QIA30" s="71"/>
      <c r="QIB30" s="70"/>
      <c r="QIC30" s="92"/>
      <c r="QID30" s="70"/>
      <c r="QIE30" s="71"/>
      <c r="QIF30" s="70"/>
      <c r="QIG30" s="92"/>
      <c r="QIH30" s="70"/>
      <c r="QII30" s="71"/>
      <c r="QIJ30" s="70"/>
      <c r="QIK30" s="92"/>
      <c r="QIL30" s="70"/>
      <c r="QIM30" s="71"/>
      <c r="QIN30" s="70"/>
      <c r="QIO30" s="92"/>
      <c r="QIP30" s="70"/>
      <c r="QIQ30" s="71"/>
      <c r="QIR30" s="70"/>
      <c r="QIS30" s="92"/>
      <c r="QIT30" s="70"/>
      <c r="QIU30" s="71"/>
      <c r="QIV30" s="70"/>
      <c r="QIW30" s="92"/>
      <c r="QIX30" s="70"/>
      <c r="QIY30" s="71"/>
      <c r="QIZ30" s="70"/>
      <c r="QJA30" s="92"/>
      <c r="QJB30" s="70"/>
      <c r="QJC30" s="71"/>
      <c r="QJD30" s="70"/>
      <c r="QJE30" s="92"/>
      <c r="QJF30" s="70"/>
      <c r="QJG30" s="71"/>
      <c r="QJH30" s="70"/>
      <c r="QJI30" s="92"/>
      <c r="QJJ30" s="70"/>
      <c r="QJK30" s="71"/>
      <c r="QJL30" s="70"/>
      <c r="QJM30" s="92"/>
      <c r="QJN30" s="70"/>
      <c r="QJO30" s="71"/>
      <c r="QJP30" s="70"/>
      <c r="QJQ30" s="92"/>
      <c r="QJR30" s="70"/>
      <c r="QJS30" s="71"/>
      <c r="QJT30" s="70"/>
      <c r="QJU30" s="92"/>
      <c r="QJV30" s="70"/>
      <c r="QJW30" s="71"/>
      <c r="QJX30" s="70"/>
      <c r="QJY30" s="92"/>
      <c r="QJZ30" s="70"/>
      <c r="QKA30" s="71"/>
      <c r="QKB30" s="70"/>
      <c r="QKC30" s="92"/>
      <c r="QKD30" s="70"/>
      <c r="QKE30" s="71"/>
      <c r="QKF30" s="70"/>
      <c r="QKG30" s="92"/>
      <c r="QKH30" s="70"/>
      <c r="QKI30" s="71"/>
      <c r="QKJ30" s="70"/>
      <c r="QKK30" s="92"/>
      <c r="QKL30" s="70"/>
      <c r="QKM30" s="71"/>
      <c r="QKN30" s="70"/>
      <c r="QKO30" s="92"/>
      <c r="QKP30" s="70"/>
      <c r="QKQ30" s="71"/>
      <c r="QKR30" s="70"/>
      <c r="QKS30" s="92"/>
      <c r="QKT30" s="70"/>
      <c r="QKU30" s="71"/>
      <c r="QKV30" s="70"/>
      <c r="QKW30" s="92"/>
      <c r="QKX30" s="70"/>
      <c r="QKY30" s="71"/>
      <c r="QKZ30" s="70"/>
      <c r="QLA30" s="92"/>
      <c r="QLB30" s="70"/>
      <c r="QLC30" s="71"/>
      <c r="QLD30" s="70"/>
      <c r="QLE30" s="92"/>
      <c r="QLF30" s="70"/>
      <c r="QLG30" s="71"/>
      <c r="QLH30" s="70"/>
      <c r="QLI30" s="92"/>
      <c r="QLJ30" s="70"/>
      <c r="QLK30" s="71"/>
      <c r="QLL30" s="70"/>
      <c r="QLM30" s="92"/>
      <c r="QLN30" s="70"/>
      <c r="QLO30" s="71"/>
      <c r="QLP30" s="70"/>
      <c r="QLQ30" s="92"/>
      <c r="QLR30" s="70"/>
      <c r="QLS30" s="71"/>
      <c r="QLT30" s="70"/>
      <c r="QLU30" s="92"/>
      <c r="QLV30" s="70"/>
      <c r="QLW30" s="71"/>
      <c r="QLX30" s="70"/>
      <c r="QLY30" s="92"/>
      <c r="QLZ30" s="70"/>
      <c r="QMA30" s="71"/>
      <c r="QMB30" s="70"/>
      <c r="QMC30" s="92"/>
      <c r="QMD30" s="70"/>
      <c r="QME30" s="71"/>
      <c r="QMF30" s="70"/>
      <c r="QMG30" s="92"/>
      <c r="QMH30" s="70"/>
      <c r="QMI30" s="71"/>
      <c r="QMJ30" s="70"/>
      <c r="QMK30" s="92"/>
      <c r="QML30" s="70"/>
      <c r="QMM30" s="71"/>
      <c r="QMN30" s="70"/>
      <c r="QMO30" s="92"/>
      <c r="QMP30" s="70"/>
      <c r="QMQ30" s="71"/>
      <c r="QMR30" s="70"/>
      <c r="QMS30" s="92"/>
      <c r="QMT30" s="70"/>
      <c r="QMU30" s="71"/>
      <c r="QMV30" s="70"/>
      <c r="QMW30" s="92"/>
      <c r="QMX30" s="70"/>
      <c r="QMY30" s="71"/>
      <c r="QMZ30" s="70"/>
      <c r="QNA30" s="92"/>
      <c r="QNB30" s="70"/>
      <c r="QNC30" s="71"/>
      <c r="QND30" s="70"/>
      <c r="QNE30" s="92"/>
      <c r="QNF30" s="70"/>
      <c r="QNG30" s="71"/>
      <c r="QNH30" s="70"/>
      <c r="QNI30" s="92"/>
      <c r="QNJ30" s="70"/>
      <c r="QNK30" s="71"/>
      <c r="QNL30" s="70"/>
      <c r="QNM30" s="92"/>
      <c r="QNN30" s="70"/>
      <c r="QNO30" s="71"/>
      <c r="QNP30" s="70"/>
      <c r="QNQ30" s="92"/>
      <c r="QNR30" s="70"/>
      <c r="QNS30" s="71"/>
      <c r="QNT30" s="70"/>
      <c r="QNU30" s="92"/>
      <c r="QNV30" s="70"/>
      <c r="QNW30" s="71"/>
      <c r="QNX30" s="70"/>
      <c r="QNY30" s="92"/>
      <c r="QNZ30" s="70"/>
      <c r="QOA30" s="71"/>
      <c r="QOB30" s="70"/>
      <c r="QOC30" s="92"/>
      <c r="QOD30" s="70"/>
      <c r="QOE30" s="71"/>
      <c r="QOF30" s="70"/>
      <c r="QOG30" s="92"/>
      <c r="QOH30" s="70"/>
      <c r="QOI30" s="71"/>
      <c r="QOJ30" s="70"/>
      <c r="QOK30" s="92"/>
      <c r="QOL30" s="70"/>
      <c r="QOM30" s="71"/>
      <c r="QON30" s="70"/>
      <c r="QOO30" s="92"/>
      <c r="QOP30" s="70"/>
      <c r="QOQ30" s="71"/>
      <c r="QOR30" s="70"/>
      <c r="QOS30" s="92"/>
      <c r="QOT30" s="70"/>
      <c r="QOU30" s="71"/>
      <c r="QOV30" s="70"/>
      <c r="QOW30" s="92"/>
      <c r="QOX30" s="70"/>
      <c r="QOY30" s="71"/>
      <c r="QOZ30" s="70"/>
      <c r="QPA30" s="92"/>
      <c r="QPB30" s="70"/>
      <c r="QPC30" s="71"/>
      <c r="QPD30" s="70"/>
      <c r="QPE30" s="92"/>
      <c r="QPF30" s="70"/>
      <c r="QPG30" s="71"/>
      <c r="QPH30" s="70"/>
      <c r="QPI30" s="92"/>
      <c r="QPJ30" s="70"/>
      <c r="QPK30" s="71"/>
      <c r="QPL30" s="70"/>
      <c r="QPM30" s="92"/>
      <c r="QPN30" s="70"/>
      <c r="QPO30" s="71"/>
      <c r="QPP30" s="70"/>
      <c r="QPQ30" s="92"/>
      <c r="QPR30" s="70"/>
      <c r="QPS30" s="71"/>
      <c r="QPT30" s="70"/>
      <c r="QPU30" s="92"/>
      <c r="QPV30" s="70"/>
      <c r="QPW30" s="71"/>
      <c r="QPX30" s="70"/>
      <c r="QPY30" s="92"/>
      <c r="QPZ30" s="70"/>
      <c r="QQA30" s="71"/>
      <c r="QQB30" s="70"/>
      <c r="QQC30" s="92"/>
      <c r="QQD30" s="70"/>
      <c r="QQE30" s="71"/>
      <c r="QQF30" s="70"/>
      <c r="QQG30" s="92"/>
      <c r="QQH30" s="70"/>
      <c r="QQI30" s="71"/>
      <c r="QQJ30" s="70"/>
      <c r="QQK30" s="92"/>
      <c r="QQL30" s="70"/>
      <c r="QQM30" s="71"/>
      <c r="QQN30" s="70"/>
      <c r="QQO30" s="92"/>
      <c r="QQP30" s="70"/>
      <c r="QQQ30" s="71"/>
      <c r="QQR30" s="70"/>
      <c r="QQS30" s="92"/>
      <c r="QQT30" s="70"/>
      <c r="QQU30" s="71"/>
      <c r="QQV30" s="70"/>
      <c r="QQW30" s="92"/>
      <c r="QQX30" s="70"/>
      <c r="QQY30" s="71"/>
      <c r="QQZ30" s="70"/>
      <c r="QRA30" s="92"/>
      <c r="QRB30" s="70"/>
      <c r="QRC30" s="71"/>
      <c r="QRD30" s="70"/>
      <c r="QRE30" s="92"/>
      <c r="QRF30" s="70"/>
      <c r="QRG30" s="71"/>
      <c r="QRH30" s="70"/>
      <c r="QRI30" s="92"/>
      <c r="QRJ30" s="70"/>
      <c r="QRK30" s="71"/>
      <c r="QRL30" s="70"/>
      <c r="QRM30" s="92"/>
      <c r="QRN30" s="70"/>
      <c r="QRO30" s="71"/>
      <c r="QRP30" s="70"/>
      <c r="QRQ30" s="92"/>
      <c r="QRR30" s="70"/>
      <c r="QRS30" s="71"/>
      <c r="QRT30" s="70"/>
      <c r="QRU30" s="92"/>
      <c r="QRV30" s="70"/>
      <c r="QRW30" s="71"/>
      <c r="QRX30" s="70"/>
      <c r="QRY30" s="92"/>
      <c r="QRZ30" s="70"/>
      <c r="QSA30" s="71"/>
      <c r="QSB30" s="70"/>
      <c r="QSC30" s="92"/>
      <c r="QSD30" s="70"/>
      <c r="QSE30" s="71"/>
      <c r="QSF30" s="70"/>
      <c r="QSG30" s="92"/>
      <c r="QSH30" s="70"/>
      <c r="QSI30" s="71"/>
      <c r="QSJ30" s="70"/>
      <c r="QSK30" s="92"/>
      <c r="QSL30" s="70"/>
      <c r="QSM30" s="71"/>
      <c r="QSN30" s="70"/>
      <c r="QSO30" s="92"/>
      <c r="QSP30" s="70"/>
      <c r="QSQ30" s="71"/>
      <c r="QSR30" s="70"/>
      <c r="QSS30" s="92"/>
      <c r="QST30" s="70"/>
      <c r="QSU30" s="71"/>
      <c r="QSV30" s="70"/>
      <c r="QSW30" s="92"/>
      <c r="QSX30" s="70"/>
      <c r="QSY30" s="71"/>
      <c r="QSZ30" s="70"/>
      <c r="QTA30" s="92"/>
      <c r="QTB30" s="70"/>
      <c r="QTC30" s="71"/>
      <c r="QTD30" s="70"/>
      <c r="QTE30" s="92"/>
      <c r="QTF30" s="70"/>
      <c r="QTG30" s="71"/>
      <c r="QTH30" s="70"/>
      <c r="QTI30" s="92"/>
      <c r="QTJ30" s="70"/>
      <c r="QTK30" s="71"/>
      <c r="QTL30" s="70"/>
      <c r="QTM30" s="92"/>
      <c r="QTN30" s="70"/>
      <c r="QTO30" s="71"/>
      <c r="QTP30" s="70"/>
      <c r="QTQ30" s="92"/>
      <c r="QTR30" s="70"/>
      <c r="QTS30" s="71"/>
      <c r="QTT30" s="70"/>
      <c r="QTU30" s="92"/>
      <c r="QTV30" s="70"/>
      <c r="QTW30" s="71"/>
      <c r="QTX30" s="70"/>
      <c r="QTY30" s="92"/>
      <c r="QTZ30" s="70"/>
      <c r="QUA30" s="71"/>
      <c r="QUB30" s="70"/>
      <c r="QUC30" s="92"/>
      <c r="QUD30" s="70"/>
      <c r="QUE30" s="71"/>
      <c r="QUF30" s="70"/>
      <c r="QUG30" s="92"/>
      <c r="QUH30" s="70"/>
      <c r="QUI30" s="71"/>
      <c r="QUJ30" s="70"/>
      <c r="QUK30" s="92"/>
      <c r="QUL30" s="70"/>
      <c r="QUM30" s="71"/>
      <c r="QUN30" s="70"/>
      <c r="QUO30" s="92"/>
      <c r="QUP30" s="70"/>
      <c r="QUQ30" s="71"/>
      <c r="QUR30" s="70"/>
      <c r="QUS30" s="92"/>
      <c r="QUT30" s="70"/>
      <c r="QUU30" s="71"/>
      <c r="QUV30" s="70"/>
      <c r="QUW30" s="92"/>
      <c r="QUX30" s="70"/>
      <c r="QUY30" s="71"/>
      <c r="QUZ30" s="70"/>
      <c r="QVA30" s="92"/>
      <c r="QVB30" s="70"/>
      <c r="QVC30" s="71"/>
      <c r="QVD30" s="70"/>
      <c r="QVE30" s="92"/>
      <c r="QVF30" s="70"/>
      <c r="QVG30" s="71"/>
      <c r="QVH30" s="70"/>
      <c r="QVI30" s="92"/>
      <c r="QVJ30" s="70"/>
      <c r="QVK30" s="71"/>
      <c r="QVL30" s="70"/>
      <c r="QVM30" s="92"/>
      <c r="QVN30" s="70"/>
      <c r="QVO30" s="71"/>
      <c r="QVP30" s="70"/>
      <c r="QVQ30" s="92"/>
      <c r="QVR30" s="70"/>
      <c r="QVS30" s="71"/>
      <c r="QVT30" s="70"/>
      <c r="QVU30" s="92"/>
      <c r="QVV30" s="70"/>
      <c r="QVW30" s="71"/>
      <c r="QVX30" s="70"/>
      <c r="QVY30" s="92"/>
      <c r="QVZ30" s="70"/>
      <c r="QWA30" s="71"/>
      <c r="QWB30" s="70"/>
      <c r="QWC30" s="92"/>
      <c r="QWD30" s="70"/>
      <c r="QWE30" s="71"/>
      <c r="QWF30" s="70"/>
      <c r="QWG30" s="92"/>
      <c r="QWH30" s="70"/>
      <c r="QWI30" s="71"/>
      <c r="QWJ30" s="70"/>
      <c r="QWK30" s="92"/>
      <c r="QWL30" s="70"/>
      <c r="QWM30" s="71"/>
      <c r="QWN30" s="70"/>
      <c r="QWO30" s="92"/>
      <c r="QWP30" s="70"/>
      <c r="QWQ30" s="71"/>
      <c r="QWR30" s="70"/>
      <c r="QWS30" s="92"/>
      <c r="QWT30" s="70"/>
      <c r="QWU30" s="71"/>
      <c r="QWV30" s="70"/>
      <c r="QWW30" s="92"/>
      <c r="QWX30" s="70"/>
      <c r="QWY30" s="71"/>
      <c r="QWZ30" s="70"/>
      <c r="QXA30" s="92"/>
      <c r="QXB30" s="70"/>
      <c r="QXC30" s="71"/>
      <c r="QXD30" s="70"/>
      <c r="QXE30" s="92"/>
      <c r="QXF30" s="70"/>
      <c r="QXG30" s="71"/>
      <c r="QXH30" s="70"/>
      <c r="QXI30" s="92"/>
      <c r="QXJ30" s="70"/>
      <c r="QXK30" s="71"/>
      <c r="QXL30" s="70"/>
      <c r="QXM30" s="92"/>
      <c r="QXN30" s="70"/>
      <c r="QXO30" s="71"/>
      <c r="QXP30" s="70"/>
      <c r="QXQ30" s="92"/>
      <c r="QXR30" s="70"/>
      <c r="QXS30" s="71"/>
      <c r="QXT30" s="70"/>
      <c r="QXU30" s="92"/>
      <c r="QXV30" s="70"/>
      <c r="QXW30" s="71"/>
      <c r="QXX30" s="70"/>
      <c r="QXY30" s="92"/>
      <c r="QXZ30" s="70"/>
      <c r="QYA30" s="71"/>
      <c r="QYB30" s="70"/>
      <c r="QYC30" s="92"/>
      <c r="QYD30" s="70"/>
      <c r="QYE30" s="71"/>
      <c r="QYF30" s="70"/>
      <c r="QYG30" s="92"/>
      <c r="QYH30" s="70"/>
      <c r="QYI30" s="71"/>
      <c r="QYJ30" s="70"/>
      <c r="QYK30" s="92"/>
      <c r="QYL30" s="70"/>
      <c r="QYM30" s="71"/>
      <c r="QYN30" s="70"/>
      <c r="QYO30" s="92"/>
      <c r="QYP30" s="70"/>
      <c r="QYQ30" s="71"/>
      <c r="QYR30" s="70"/>
      <c r="QYS30" s="92"/>
      <c r="QYT30" s="70"/>
      <c r="QYU30" s="71"/>
      <c r="QYV30" s="70"/>
      <c r="QYW30" s="92"/>
      <c r="QYX30" s="70"/>
      <c r="QYY30" s="71"/>
      <c r="QYZ30" s="70"/>
      <c r="QZA30" s="92"/>
      <c r="QZB30" s="70"/>
      <c r="QZC30" s="71"/>
      <c r="QZD30" s="70"/>
      <c r="QZE30" s="92"/>
      <c r="QZF30" s="70"/>
      <c r="QZG30" s="71"/>
      <c r="QZH30" s="70"/>
      <c r="QZI30" s="92"/>
      <c r="QZJ30" s="70"/>
      <c r="QZK30" s="71"/>
      <c r="QZL30" s="70"/>
      <c r="QZM30" s="92"/>
      <c r="QZN30" s="70"/>
      <c r="QZO30" s="71"/>
      <c r="QZP30" s="70"/>
      <c r="QZQ30" s="92"/>
      <c r="QZR30" s="70"/>
      <c r="QZS30" s="71"/>
      <c r="QZT30" s="70"/>
      <c r="QZU30" s="92"/>
      <c r="QZV30" s="70"/>
      <c r="QZW30" s="71"/>
      <c r="QZX30" s="70"/>
      <c r="QZY30" s="92"/>
      <c r="QZZ30" s="70"/>
      <c r="RAA30" s="71"/>
      <c r="RAB30" s="70"/>
      <c r="RAC30" s="92"/>
      <c r="RAD30" s="70"/>
      <c r="RAE30" s="71"/>
      <c r="RAF30" s="70"/>
      <c r="RAG30" s="92"/>
      <c r="RAH30" s="70"/>
      <c r="RAI30" s="71"/>
      <c r="RAJ30" s="70"/>
      <c r="RAK30" s="92"/>
      <c r="RAL30" s="70"/>
      <c r="RAM30" s="71"/>
      <c r="RAN30" s="70"/>
      <c r="RAO30" s="92"/>
      <c r="RAP30" s="70"/>
      <c r="RAQ30" s="71"/>
      <c r="RAR30" s="70"/>
      <c r="RAS30" s="92"/>
      <c r="RAT30" s="70"/>
      <c r="RAU30" s="71"/>
      <c r="RAV30" s="70"/>
      <c r="RAW30" s="92"/>
      <c r="RAX30" s="70"/>
      <c r="RAY30" s="71"/>
      <c r="RAZ30" s="70"/>
      <c r="RBA30" s="92"/>
      <c r="RBB30" s="70"/>
      <c r="RBC30" s="71"/>
      <c r="RBD30" s="70"/>
      <c r="RBE30" s="92"/>
      <c r="RBF30" s="70"/>
      <c r="RBG30" s="71"/>
      <c r="RBH30" s="70"/>
      <c r="RBI30" s="92"/>
      <c r="RBJ30" s="70"/>
      <c r="RBK30" s="71"/>
      <c r="RBL30" s="70"/>
      <c r="RBM30" s="92"/>
      <c r="RBN30" s="70"/>
      <c r="RBO30" s="71"/>
      <c r="RBP30" s="70"/>
      <c r="RBQ30" s="92"/>
      <c r="RBR30" s="70"/>
      <c r="RBS30" s="71"/>
      <c r="RBT30" s="70"/>
      <c r="RBU30" s="92"/>
      <c r="RBV30" s="70"/>
      <c r="RBW30" s="71"/>
      <c r="RBX30" s="70"/>
      <c r="RBY30" s="92"/>
      <c r="RBZ30" s="70"/>
      <c r="RCA30" s="71"/>
      <c r="RCB30" s="70"/>
      <c r="RCC30" s="92"/>
      <c r="RCD30" s="70"/>
      <c r="RCE30" s="71"/>
      <c r="RCF30" s="70"/>
      <c r="RCG30" s="92"/>
      <c r="RCH30" s="70"/>
      <c r="RCI30" s="71"/>
      <c r="RCJ30" s="70"/>
      <c r="RCK30" s="92"/>
      <c r="RCL30" s="70"/>
      <c r="RCM30" s="71"/>
      <c r="RCN30" s="70"/>
      <c r="RCO30" s="92"/>
      <c r="RCP30" s="70"/>
      <c r="RCQ30" s="71"/>
      <c r="RCR30" s="70"/>
      <c r="RCS30" s="92"/>
      <c r="RCT30" s="70"/>
      <c r="RCU30" s="71"/>
      <c r="RCV30" s="70"/>
      <c r="RCW30" s="92"/>
      <c r="RCX30" s="70"/>
      <c r="RCY30" s="71"/>
      <c r="RCZ30" s="70"/>
      <c r="RDA30" s="92"/>
      <c r="RDB30" s="70"/>
      <c r="RDC30" s="71"/>
      <c r="RDD30" s="70"/>
      <c r="RDE30" s="92"/>
      <c r="RDF30" s="70"/>
      <c r="RDG30" s="71"/>
      <c r="RDH30" s="70"/>
      <c r="RDI30" s="92"/>
      <c r="RDJ30" s="70"/>
      <c r="RDK30" s="71"/>
      <c r="RDL30" s="70"/>
      <c r="RDM30" s="92"/>
      <c r="RDN30" s="70"/>
      <c r="RDO30" s="71"/>
      <c r="RDP30" s="70"/>
      <c r="RDQ30" s="92"/>
      <c r="RDR30" s="70"/>
      <c r="RDS30" s="71"/>
      <c r="RDT30" s="70"/>
      <c r="RDU30" s="92"/>
      <c r="RDV30" s="70"/>
      <c r="RDW30" s="71"/>
      <c r="RDX30" s="70"/>
      <c r="RDY30" s="92"/>
      <c r="RDZ30" s="70"/>
      <c r="REA30" s="71"/>
      <c r="REB30" s="70"/>
      <c r="REC30" s="92"/>
      <c r="RED30" s="70"/>
      <c r="REE30" s="71"/>
      <c r="REF30" s="70"/>
      <c r="REG30" s="92"/>
      <c r="REH30" s="70"/>
      <c r="REI30" s="71"/>
      <c r="REJ30" s="70"/>
      <c r="REK30" s="92"/>
      <c r="REL30" s="70"/>
      <c r="REM30" s="71"/>
      <c r="REN30" s="70"/>
      <c r="REO30" s="92"/>
      <c r="REP30" s="70"/>
      <c r="REQ30" s="71"/>
      <c r="RER30" s="70"/>
      <c r="RES30" s="92"/>
      <c r="RET30" s="70"/>
      <c r="REU30" s="71"/>
      <c r="REV30" s="70"/>
      <c r="REW30" s="92"/>
      <c r="REX30" s="70"/>
      <c r="REY30" s="71"/>
      <c r="REZ30" s="70"/>
      <c r="RFA30" s="92"/>
      <c r="RFB30" s="70"/>
      <c r="RFC30" s="71"/>
      <c r="RFD30" s="70"/>
      <c r="RFE30" s="92"/>
      <c r="RFF30" s="70"/>
      <c r="RFG30" s="71"/>
      <c r="RFH30" s="70"/>
      <c r="RFI30" s="92"/>
      <c r="RFJ30" s="70"/>
      <c r="RFK30" s="71"/>
      <c r="RFL30" s="70"/>
      <c r="RFM30" s="92"/>
      <c r="RFN30" s="70"/>
      <c r="RFO30" s="71"/>
      <c r="RFP30" s="70"/>
      <c r="RFQ30" s="92"/>
      <c r="RFR30" s="70"/>
      <c r="RFS30" s="71"/>
      <c r="RFT30" s="70"/>
      <c r="RFU30" s="92"/>
      <c r="RFV30" s="70"/>
      <c r="RFW30" s="71"/>
      <c r="RFX30" s="70"/>
      <c r="RFY30" s="92"/>
      <c r="RFZ30" s="70"/>
      <c r="RGA30" s="71"/>
      <c r="RGB30" s="70"/>
      <c r="RGC30" s="92"/>
      <c r="RGD30" s="70"/>
      <c r="RGE30" s="71"/>
      <c r="RGF30" s="70"/>
      <c r="RGG30" s="92"/>
      <c r="RGH30" s="70"/>
      <c r="RGI30" s="71"/>
      <c r="RGJ30" s="70"/>
      <c r="RGK30" s="92"/>
      <c r="RGL30" s="70"/>
      <c r="RGM30" s="71"/>
      <c r="RGN30" s="70"/>
      <c r="RGO30" s="92"/>
      <c r="RGP30" s="70"/>
      <c r="RGQ30" s="71"/>
      <c r="RGR30" s="70"/>
      <c r="RGS30" s="92"/>
      <c r="RGT30" s="70"/>
      <c r="RGU30" s="71"/>
      <c r="RGV30" s="70"/>
      <c r="RGW30" s="92"/>
      <c r="RGX30" s="70"/>
      <c r="RGY30" s="71"/>
      <c r="RGZ30" s="70"/>
      <c r="RHA30" s="92"/>
      <c r="RHB30" s="70"/>
      <c r="RHC30" s="71"/>
      <c r="RHD30" s="70"/>
      <c r="RHE30" s="92"/>
      <c r="RHF30" s="70"/>
      <c r="RHG30" s="71"/>
      <c r="RHH30" s="70"/>
      <c r="RHI30" s="92"/>
      <c r="RHJ30" s="70"/>
      <c r="RHK30" s="71"/>
      <c r="RHL30" s="70"/>
      <c r="RHM30" s="92"/>
      <c r="RHN30" s="70"/>
      <c r="RHO30" s="71"/>
      <c r="RHP30" s="70"/>
      <c r="RHQ30" s="92"/>
      <c r="RHR30" s="70"/>
      <c r="RHS30" s="71"/>
      <c r="RHT30" s="70"/>
      <c r="RHU30" s="92"/>
      <c r="RHV30" s="70"/>
      <c r="RHW30" s="71"/>
      <c r="RHX30" s="70"/>
      <c r="RHY30" s="92"/>
      <c r="RHZ30" s="70"/>
      <c r="RIA30" s="71"/>
      <c r="RIB30" s="70"/>
      <c r="RIC30" s="92"/>
      <c r="RID30" s="70"/>
      <c r="RIE30" s="71"/>
      <c r="RIF30" s="70"/>
      <c r="RIG30" s="92"/>
      <c r="RIH30" s="70"/>
      <c r="RII30" s="71"/>
      <c r="RIJ30" s="70"/>
      <c r="RIK30" s="92"/>
      <c r="RIL30" s="70"/>
      <c r="RIM30" s="71"/>
      <c r="RIN30" s="70"/>
      <c r="RIO30" s="92"/>
      <c r="RIP30" s="70"/>
      <c r="RIQ30" s="71"/>
      <c r="RIR30" s="70"/>
      <c r="RIS30" s="92"/>
      <c r="RIT30" s="70"/>
      <c r="RIU30" s="71"/>
      <c r="RIV30" s="70"/>
      <c r="RIW30" s="92"/>
      <c r="RIX30" s="70"/>
      <c r="RIY30" s="71"/>
      <c r="RIZ30" s="70"/>
      <c r="RJA30" s="92"/>
      <c r="RJB30" s="70"/>
      <c r="RJC30" s="71"/>
      <c r="RJD30" s="70"/>
      <c r="RJE30" s="92"/>
      <c r="RJF30" s="70"/>
      <c r="RJG30" s="71"/>
      <c r="RJH30" s="70"/>
      <c r="RJI30" s="92"/>
      <c r="RJJ30" s="70"/>
      <c r="RJK30" s="71"/>
      <c r="RJL30" s="70"/>
      <c r="RJM30" s="92"/>
      <c r="RJN30" s="70"/>
      <c r="RJO30" s="71"/>
      <c r="RJP30" s="70"/>
      <c r="RJQ30" s="92"/>
      <c r="RJR30" s="70"/>
      <c r="RJS30" s="71"/>
      <c r="RJT30" s="70"/>
      <c r="RJU30" s="92"/>
      <c r="RJV30" s="70"/>
      <c r="RJW30" s="71"/>
      <c r="RJX30" s="70"/>
      <c r="RJY30" s="92"/>
      <c r="RJZ30" s="70"/>
      <c r="RKA30" s="71"/>
      <c r="RKB30" s="70"/>
      <c r="RKC30" s="92"/>
      <c r="RKD30" s="70"/>
      <c r="RKE30" s="71"/>
      <c r="RKF30" s="70"/>
      <c r="RKG30" s="92"/>
      <c r="RKH30" s="70"/>
      <c r="RKI30" s="71"/>
      <c r="RKJ30" s="70"/>
      <c r="RKK30" s="92"/>
      <c r="RKL30" s="70"/>
      <c r="RKM30" s="71"/>
      <c r="RKN30" s="70"/>
      <c r="RKO30" s="92"/>
      <c r="RKP30" s="70"/>
      <c r="RKQ30" s="71"/>
      <c r="RKR30" s="70"/>
      <c r="RKS30" s="92"/>
      <c r="RKT30" s="70"/>
      <c r="RKU30" s="71"/>
      <c r="RKV30" s="70"/>
      <c r="RKW30" s="92"/>
      <c r="RKX30" s="70"/>
      <c r="RKY30" s="71"/>
      <c r="RKZ30" s="70"/>
      <c r="RLA30" s="92"/>
      <c r="RLB30" s="70"/>
      <c r="RLC30" s="71"/>
      <c r="RLD30" s="70"/>
      <c r="RLE30" s="92"/>
      <c r="RLF30" s="70"/>
      <c r="RLG30" s="71"/>
      <c r="RLH30" s="70"/>
      <c r="RLI30" s="92"/>
      <c r="RLJ30" s="70"/>
      <c r="RLK30" s="71"/>
      <c r="RLL30" s="70"/>
      <c r="RLM30" s="92"/>
      <c r="RLN30" s="70"/>
      <c r="RLO30" s="71"/>
      <c r="RLP30" s="70"/>
      <c r="RLQ30" s="92"/>
      <c r="RLR30" s="70"/>
      <c r="RLS30" s="71"/>
      <c r="RLT30" s="70"/>
      <c r="RLU30" s="92"/>
      <c r="RLV30" s="70"/>
      <c r="RLW30" s="71"/>
      <c r="RLX30" s="70"/>
      <c r="RLY30" s="92"/>
      <c r="RLZ30" s="70"/>
      <c r="RMA30" s="71"/>
      <c r="RMB30" s="70"/>
      <c r="RMC30" s="92"/>
      <c r="RMD30" s="70"/>
      <c r="RME30" s="71"/>
      <c r="RMF30" s="70"/>
      <c r="RMG30" s="92"/>
      <c r="RMH30" s="70"/>
      <c r="RMI30" s="71"/>
      <c r="RMJ30" s="70"/>
      <c r="RMK30" s="92"/>
      <c r="RML30" s="70"/>
      <c r="RMM30" s="71"/>
      <c r="RMN30" s="70"/>
      <c r="RMO30" s="92"/>
      <c r="RMP30" s="70"/>
      <c r="RMQ30" s="71"/>
      <c r="RMR30" s="70"/>
      <c r="RMS30" s="92"/>
      <c r="RMT30" s="70"/>
      <c r="RMU30" s="71"/>
      <c r="RMV30" s="70"/>
      <c r="RMW30" s="92"/>
      <c r="RMX30" s="70"/>
      <c r="RMY30" s="71"/>
      <c r="RMZ30" s="70"/>
      <c r="RNA30" s="92"/>
      <c r="RNB30" s="70"/>
      <c r="RNC30" s="71"/>
      <c r="RND30" s="70"/>
      <c r="RNE30" s="92"/>
      <c r="RNF30" s="70"/>
      <c r="RNG30" s="71"/>
      <c r="RNH30" s="70"/>
      <c r="RNI30" s="92"/>
      <c r="RNJ30" s="70"/>
      <c r="RNK30" s="71"/>
      <c r="RNL30" s="70"/>
      <c r="RNM30" s="92"/>
      <c r="RNN30" s="70"/>
      <c r="RNO30" s="71"/>
      <c r="RNP30" s="70"/>
      <c r="RNQ30" s="92"/>
      <c r="RNR30" s="70"/>
      <c r="RNS30" s="71"/>
      <c r="RNT30" s="70"/>
      <c r="RNU30" s="92"/>
      <c r="RNV30" s="70"/>
      <c r="RNW30" s="71"/>
      <c r="RNX30" s="70"/>
      <c r="RNY30" s="92"/>
      <c r="RNZ30" s="70"/>
      <c r="ROA30" s="71"/>
      <c r="ROB30" s="70"/>
      <c r="ROC30" s="92"/>
      <c r="ROD30" s="70"/>
      <c r="ROE30" s="71"/>
      <c r="ROF30" s="70"/>
      <c r="ROG30" s="92"/>
      <c r="ROH30" s="70"/>
      <c r="ROI30" s="71"/>
      <c r="ROJ30" s="70"/>
      <c r="ROK30" s="92"/>
      <c r="ROL30" s="70"/>
      <c r="ROM30" s="71"/>
      <c r="RON30" s="70"/>
      <c r="ROO30" s="92"/>
      <c r="ROP30" s="70"/>
      <c r="ROQ30" s="71"/>
      <c r="ROR30" s="70"/>
      <c r="ROS30" s="92"/>
      <c r="ROT30" s="70"/>
      <c r="ROU30" s="71"/>
      <c r="ROV30" s="70"/>
      <c r="ROW30" s="92"/>
      <c r="ROX30" s="70"/>
      <c r="ROY30" s="71"/>
      <c r="ROZ30" s="70"/>
      <c r="RPA30" s="92"/>
      <c r="RPB30" s="70"/>
      <c r="RPC30" s="71"/>
      <c r="RPD30" s="70"/>
      <c r="RPE30" s="92"/>
      <c r="RPF30" s="70"/>
      <c r="RPG30" s="71"/>
      <c r="RPH30" s="70"/>
      <c r="RPI30" s="92"/>
      <c r="RPJ30" s="70"/>
      <c r="RPK30" s="71"/>
      <c r="RPL30" s="70"/>
      <c r="RPM30" s="92"/>
      <c r="RPN30" s="70"/>
      <c r="RPO30" s="71"/>
      <c r="RPP30" s="70"/>
      <c r="RPQ30" s="92"/>
      <c r="RPR30" s="70"/>
      <c r="RPS30" s="71"/>
      <c r="RPT30" s="70"/>
      <c r="RPU30" s="92"/>
      <c r="RPV30" s="70"/>
      <c r="RPW30" s="71"/>
      <c r="RPX30" s="70"/>
      <c r="RPY30" s="92"/>
      <c r="RPZ30" s="70"/>
      <c r="RQA30" s="71"/>
      <c r="RQB30" s="70"/>
      <c r="RQC30" s="92"/>
      <c r="RQD30" s="70"/>
      <c r="RQE30" s="71"/>
      <c r="RQF30" s="70"/>
      <c r="RQG30" s="92"/>
      <c r="RQH30" s="70"/>
      <c r="RQI30" s="71"/>
      <c r="RQJ30" s="70"/>
      <c r="RQK30" s="92"/>
      <c r="RQL30" s="70"/>
      <c r="RQM30" s="71"/>
      <c r="RQN30" s="70"/>
      <c r="RQO30" s="92"/>
      <c r="RQP30" s="70"/>
      <c r="RQQ30" s="71"/>
      <c r="RQR30" s="70"/>
      <c r="RQS30" s="92"/>
      <c r="RQT30" s="70"/>
      <c r="RQU30" s="71"/>
      <c r="RQV30" s="70"/>
      <c r="RQW30" s="92"/>
      <c r="RQX30" s="70"/>
      <c r="RQY30" s="71"/>
      <c r="RQZ30" s="70"/>
      <c r="RRA30" s="92"/>
      <c r="RRB30" s="70"/>
      <c r="RRC30" s="71"/>
      <c r="RRD30" s="70"/>
      <c r="RRE30" s="92"/>
      <c r="RRF30" s="70"/>
      <c r="RRG30" s="71"/>
      <c r="RRH30" s="70"/>
      <c r="RRI30" s="92"/>
      <c r="RRJ30" s="70"/>
      <c r="RRK30" s="71"/>
      <c r="RRL30" s="70"/>
      <c r="RRM30" s="92"/>
      <c r="RRN30" s="70"/>
      <c r="RRO30" s="71"/>
      <c r="RRP30" s="70"/>
      <c r="RRQ30" s="92"/>
      <c r="RRR30" s="70"/>
      <c r="RRS30" s="71"/>
      <c r="RRT30" s="70"/>
      <c r="RRU30" s="92"/>
      <c r="RRV30" s="70"/>
      <c r="RRW30" s="71"/>
      <c r="RRX30" s="70"/>
      <c r="RRY30" s="92"/>
      <c r="RRZ30" s="70"/>
      <c r="RSA30" s="71"/>
      <c r="RSB30" s="70"/>
      <c r="RSC30" s="92"/>
      <c r="RSD30" s="70"/>
      <c r="RSE30" s="71"/>
      <c r="RSF30" s="70"/>
      <c r="RSG30" s="92"/>
      <c r="RSH30" s="70"/>
      <c r="RSI30" s="71"/>
      <c r="RSJ30" s="70"/>
      <c r="RSK30" s="92"/>
      <c r="RSL30" s="70"/>
      <c r="RSM30" s="71"/>
      <c r="RSN30" s="70"/>
      <c r="RSO30" s="92"/>
      <c r="RSP30" s="70"/>
      <c r="RSQ30" s="71"/>
      <c r="RSR30" s="70"/>
      <c r="RSS30" s="92"/>
      <c r="RST30" s="70"/>
      <c r="RSU30" s="71"/>
      <c r="RSV30" s="70"/>
      <c r="RSW30" s="92"/>
      <c r="RSX30" s="70"/>
      <c r="RSY30" s="71"/>
      <c r="RSZ30" s="70"/>
      <c r="RTA30" s="92"/>
      <c r="RTB30" s="70"/>
      <c r="RTC30" s="71"/>
      <c r="RTD30" s="70"/>
      <c r="RTE30" s="92"/>
      <c r="RTF30" s="70"/>
      <c r="RTG30" s="71"/>
      <c r="RTH30" s="70"/>
      <c r="RTI30" s="92"/>
      <c r="RTJ30" s="70"/>
      <c r="RTK30" s="71"/>
      <c r="RTL30" s="70"/>
      <c r="RTM30" s="92"/>
      <c r="RTN30" s="70"/>
      <c r="RTO30" s="71"/>
      <c r="RTP30" s="70"/>
      <c r="RTQ30" s="92"/>
      <c r="RTR30" s="70"/>
      <c r="RTS30" s="71"/>
      <c r="RTT30" s="70"/>
      <c r="RTU30" s="92"/>
      <c r="RTV30" s="70"/>
      <c r="RTW30" s="71"/>
      <c r="RTX30" s="70"/>
      <c r="RTY30" s="92"/>
      <c r="RTZ30" s="70"/>
      <c r="RUA30" s="71"/>
      <c r="RUB30" s="70"/>
      <c r="RUC30" s="92"/>
      <c r="RUD30" s="70"/>
      <c r="RUE30" s="71"/>
      <c r="RUF30" s="70"/>
      <c r="RUG30" s="92"/>
      <c r="RUH30" s="70"/>
      <c r="RUI30" s="71"/>
      <c r="RUJ30" s="70"/>
      <c r="RUK30" s="92"/>
      <c r="RUL30" s="70"/>
      <c r="RUM30" s="71"/>
      <c r="RUN30" s="70"/>
      <c r="RUO30" s="92"/>
      <c r="RUP30" s="70"/>
      <c r="RUQ30" s="71"/>
      <c r="RUR30" s="70"/>
      <c r="RUS30" s="92"/>
      <c r="RUT30" s="70"/>
      <c r="RUU30" s="71"/>
      <c r="RUV30" s="70"/>
      <c r="RUW30" s="92"/>
      <c r="RUX30" s="70"/>
      <c r="RUY30" s="71"/>
      <c r="RUZ30" s="70"/>
      <c r="RVA30" s="92"/>
      <c r="RVB30" s="70"/>
      <c r="RVC30" s="71"/>
      <c r="RVD30" s="70"/>
      <c r="RVE30" s="92"/>
      <c r="RVF30" s="70"/>
      <c r="RVG30" s="71"/>
      <c r="RVH30" s="70"/>
      <c r="RVI30" s="92"/>
      <c r="RVJ30" s="70"/>
      <c r="RVK30" s="71"/>
      <c r="RVL30" s="70"/>
      <c r="RVM30" s="92"/>
      <c r="RVN30" s="70"/>
      <c r="RVO30" s="71"/>
      <c r="RVP30" s="70"/>
      <c r="RVQ30" s="92"/>
      <c r="RVR30" s="70"/>
      <c r="RVS30" s="71"/>
      <c r="RVT30" s="70"/>
      <c r="RVU30" s="92"/>
      <c r="RVV30" s="70"/>
      <c r="RVW30" s="71"/>
      <c r="RVX30" s="70"/>
      <c r="RVY30" s="92"/>
      <c r="RVZ30" s="70"/>
      <c r="RWA30" s="71"/>
      <c r="RWB30" s="70"/>
      <c r="RWC30" s="92"/>
      <c r="RWD30" s="70"/>
      <c r="RWE30" s="71"/>
      <c r="RWF30" s="70"/>
      <c r="RWG30" s="92"/>
      <c r="RWH30" s="70"/>
      <c r="RWI30" s="71"/>
      <c r="RWJ30" s="70"/>
      <c r="RWK30" s="92"/>
      <c r="RWL30" s="70"/>
      <c r="RWM30" s="71"/>
      <c r="RWN30" s="70"/>
      <c r="RWO30" s="92"/>
      <c r="RWP30" s="70"/>
      <c r="RWQ30" s="71"/>
      <c r="RWR30" s="70"/>
      <c r="RWS30" s="92"/>
      <c r="RWT30" s="70"/>
      <c r="RWU30" s="71"/>
      <c r="RWV30" s="70"/>
      <c r="RWW30" s="92"/>
      <c r="RWX30" s="70"/>
      <c r="RWY30" s="71"/>
      <c r="RWZ30" s="70"/>
      <c r="RXA30" s="92"/>
      <c r="RXB30" s="70"/>
      <c r="RXC30" s="71"/>
      <c r="RXD30" s="70"/>
      <c r="RXE30" s="92"/>
      <c r="RXF30" s="70"/>
      <c r="RXG30" s="71"/>
      <c r="RXH30" s="70"/>
      <c r="RXI30" s="92"/>
      <c r="RXJ30" s="70"/>
      <c r="RXK30" s="71"/>
      <c r="RXL30" s="70"/>
      <c r="RXM30" s="92"/>
      <c r="RXN30" s="70"/>
      <c r="RXO30" s="71"/>
      <c r="RXP30" s="70"/>
      <c r="RXQ30" s="92"/>
      <c r="RXR30" s="70"/>
      <c r="RXS30" s="71"/>
      <c r="RXT30" s="70"/>
      <c r="RXU30" s="92"/>
      <c r="RXV30" s="70"/>
      <c r="RXW30" s="71"/>
      <c r="RXX30" s="70"/>
      <c r="RXY30" s="92"/>
      <c r="RXZ30" s="70"/>
      <c r="RYA30" s="71"/>
      <c r="RYB30" s="70"/>
      <c r="RYC30" s="92"/>
      <c r="RYD30" s="70"/>
      <c r="RYE30" s="71"/>
      <c r="RYF30" s="70"/>
      <c r="RYG30" s="92"/>
      <c r="RYH30" s="70"/>
      <c r="RYI30" s="71"/>
      <c r="RYJ30" s="70"/>
      <c r="RYK30" s="92"/>
      <c r="RYL30" s="70"/>
      <c r="RYM30" s="71"/>
      <c r="RYN30" s="70"/>
      <c r="RYO30" s="92"/>
      <c r="RYP30" s="70"/>
      <c r="RYQ30" s="71"/>
      <c r="RYR30" s="70"/>
      <c r="RYS30" s="92"/>
      <c r="RYT30" s="70"/>
      <c r="RYU30" s="71"/>
      <c r="RYV30" s="70"/>
      <c r="RYW30" s="92"/>
      <c r="RYX30" s="70"/>
      <c r="RYY30" s="71"/>
      <c r="RYZ30" s="70"/>
      <c r="RZA30" s="92"/>
      <c r="RZB30" s="70"/>
      <c r="RZC30" s="71"/>
      <c r="RZD30" s="70"/>
      <c r="RZE30" s="92"/>
      <c r="RZF30" s="70"/>
      <c r="RZG30" s="71"/>
      <c r="RZH30" s="70"/>
      <c r="RZI30" s="92"/>
      <c r="RZJ30" s="70"/>
      <c r="RZK30" s="71"/>
      <c r="RZL30" s="70"/>
      <c r="RZM30" s="92"/>
      <c r="RZN30" s="70"/>
      <c r="RZO30" s="71"/>
      <c r="RZP30" s="70"/>
      <c r="RZQ30" s="92"/>
      <c r="RZR30" s="70"/>
      <c r="RZS30" s="71"/>
      <c r="RZT30" s="70"/>
      <c r="RZU30" s="92"/>
      <c r="RZV30" s="70"/>
      <c r="RZW30" s="71"/>
      <c r="RZX30" s="70"/>
      <c r="RZY30" s="92"/>
      <c r="RZZ30" s="70"/>
      <c r="SAA30" s="71"/>
      <c r="SAB30" s="70"/>
      <c r="SAC30" s="92"/>
      <c r="SAD30" s="70"/>
      <c r="SAE30" s="71"/>
      <c r="SAF30" s="70"/>
      <c r="SAG30" s="92"/>
      <c r="SAH30" s="70"/>
      <c r="SAI30" s="71"/>
      <c r="SAJ30" s="70"/>
      <c r="SAK30" s="92"/>
      <c r="SAL30" s="70"/>
      <c r="SAM30" s="71"/>
      <c r="SAN30" s="70"/>
      <c r="SAO30" s="92"/>
      <c r="SAP30" s="70"/>
      <c r="SAQ30" s="71"/>
      <c r="SAR30" s="70"/>
      <c r="SAS30" s="92"/>
      <c r="SAT30" s="70"/>
      <c r="SAU30" s="71"/>
      <c r="SAV30" s="70"/>
      <c r="SAW30" s="92"/>
      <c r="SAX30" s="70"/>
      <c r="SAY30" s="71"/>
      <c r="SAZ30" s="70"/>
      <c r="SBA30" s="92"/>
      <c r="SBB30" s="70"/>
      <c r="SBC30" s="71"/>
      <c r="SBD30" s="70"/>
      <c r="SBE30" s="92"/>
      <c r="SBF30" s="70"/>
      <c r="SBG30" s="71"/>
      <c r="SBH30" s="70"/>
      <c r="SBI30" s="92"/>
      <c r="SBJ30" s="70"/>
      <c r="SBK30" s="71"/>
      <c r="SBL30" s="70"/>
      <c r="SBM30" s="92"/>
      <c r="SBN30" s="70"/>
      <c r="SBO30" s="71"/>
      <c r="SBP30" s="70"/>
      <c r="SBQ30" s="92"/>
      <c r="SBR30" s="70"/>
      <c r="SBS30" s="71"/>
      <c r="SBT30" s="70"/>
      <c r="SBU30" s="92"/>
      <c r="SBV30" s="70"/>
      <c r="SBW30" s="71"/>
      <c r="SBX30" s="70"/>
      <c r="SBY30" s="92"/>
      <c r="SBZ30" s="70"/>
      <c r="SCA30" s="71"/>
      <c r="SCB30" s="70"/>
      <c r="SCC30" s="92"/>
      <c r="SCD30" s="70"/>
      <c r="SCE30" s="71"/>
      <c r="SCF30" s="70"/>
      <c r="SCG30" s="92"/>
      <c r="SCH30" s="70"/>
      <c r="SCI30" s="71"/>
      <c r="SCJ30" s="70"/>
      <c r="SCK30" s="92"/>
      <c r="SCL30" s="70"/>
      <c r="SCM30" s="71"/>
      <c r="SCN30" s="70"/>
      <c r="SCO30" s="92"/>
      <c r="SCP30" s="70"/>
      <c r="SCQ30" s="71"/>
      <c r="SCR30" s="70"/>
      <c r="SCS30" s="92"/>
      <c r="SCT30" s="70"/>
      <c r="SCU30" s="71"/>
      <c r="SCV30" s="70"/>
      <c r="SCW30" s="92"/>
      <c r="SCX30" s="70"/>
      <c r="SCY30" s="71"/>
      <c r="SCZ30" s="70"/>
      <c r="SDA30" s="92"/>
      <c r="SDB30" s="70"/>
      <c r="SDC30" s="71"/>
      <c r="SDD30" s="70"/>
      <c r="SDE30" s="92"/>
      <c r="SDF30" s="70"/>
      <c r="SDG30" s="71"/>
      <c r="SDH30" s="70"/>
      <c r="SDI30" s="92"/>
      <c r="SDJ30" s="70"/>
      <c r="SDK30" s="71"/>
      <c r="SDL30" s="70"/>
      <c r="SDM30" s="92"/>
      <c r="SDN30" s="70"/>
      <c r="SDO30" s="71"/>
      <c r="SDP30" s="70"/>
      <c r="SDQ30" s="92"/>
      <c r="SDR30" s="70"/>
      <c r="SDS30" s="71"/>
      <c r="SDT30" s="70"/>
      <c r="SDU30" s="92"/>
      <c r="SDV30" s="70"/>
      <c r="SDW30" s="71"/>
      <c r="SDX30" s="70"/>
      <c r="SDY30" s="92"/>
      <c r="SDZ30" s="70"/>
      <c r="SEA30" s="71"/>
      <c r="SEB30" s="70"/>
      <c r="SEC30" s="92"/>
      <c r="SED30" s="70"/>
      <c r="SEE30" s="71"/>
      <c r="SEF30" s="70"/>
      <c r="SEG30" s="92"/>
      <c r="SEH30" s="70"/>
      <c r="SEI30" s="71"/>
      <c r="SEJ30" s="70"/>
      <c r="SEK30" s="92"/>
      <c r="SEL30" s="70"/>
      <c r="SEM30" s="71"/>
      <c r="SEN30" s="70"/>
      <c r="SEO30" s="92"/>
      <c r="SEP30" s="70"/>
      <c r="SEQ30" s="71"/>
      <c r="SER30" s="70"/>
      <c r="SES30" s="92"/>
      <c r="SET30" s="70"/>
      <c r="SEU30" s="71"/>
      <c r="SEV30" s="70"/>
      <c r="SEW30" s="92"/>
      <c r="SEX30" s="70"/>
      <c r="SEY30" s="71"/>
      <c r="SEZ30" s="70"/>
      <c r="SFA30" s="92"/>
      <c r="SFB30" s="70"/>
      <c r="SFC30" s="71"/>
      <c r="SFD30" s="70"/>
      <c r="SFE30" s="92"/>
      <c r="SFF30" s="70"/>
      <c r="SFG30" s="71"/>
      <c r="SFH30" s="70"/>
      <c r="SFI30" s="92"/>
      <c r="SFJ30" s="70"/>
      <c r="SFK30" s="71"/>
      <c r="SFL30" s="70"/>
      <c r="SFM30" s="92"/>
      <c r="SFN30" s="70"/>
      <c r="SFO30" s="71"/>
      <c r="SFP30" s="70"/>
      <c r="SFQ30" s="92"/>
      <c r="SFR30" s="70"/>
      <c r="SFS30" s="71"/>
      <c r="SFT30" s="70"/>
      <c r="SFU30" s="92"/>
      <c r="SFV30" s="70"/>
      <c r="SFW30" s="71"/>
      <c r="SFX30" s="70"/>
      <c r="SFY30" s="92"/>
      <c r="SFZ30" s="70"/>
      <c r="SGA30" s="71"/>
      <c r="SGB30" s="70"/>
      <c r="SGC30" s="92"/>
      <c r="SGD30" s="70"/>
      <c r="SGE30" s="71"/>
      <c r="SGF30" s="70"/>
      <c r="SGG30" s="92"/>
      <c r="SGH30" s="70"/>
      <c r="SGI30" s="71"/>
      <c r="SGJ30" s="70"/>
      <c r="SGK30" s="92"/>
      <c r="SGL30" s="70"/>
      <c r="SGM30" s="71"/>
      <c r="SGN30" s="70"/>
      <c r="SGO30" s="92"/>
      <c r="SGP30" s="70"/>
      <c r="SGQ30" s="71"/>
      <c r="SGR30" s="70"/>
      <c r="SGS30" s="92"/>
      <c r="SGT30" s="70"/>
      <c r="SGU30" s="71"/>
      <c r="SGV30" s="70"/>
      <c r="SGW30" s="92"/>
      <c r="SGX30" s="70"/>
      <c r="SGY30" s="71"/>
      <c r="SGZ30" s="70"/>
      <c r="SHA30" s="92"/>
      <c r="SHB30" s="70"/>
      <c r="SHC30" s="71"/>
      <c r="SHD30" s="70"/>
      <c r="SHE30" s="92"/>
      <c r="SHF30" s="70"/>
      <c r="SHG30" s="71"/>
      <c r="SHH30" s="70"/>
      <c r="SHI30" s="92"/>
      <c r="SHJ30" s="70"/>
      <c r="SHK30" s="71"/>
      <c r="SHL30" s="70"/>
      <c r="SHM30" s="92"/>
      <c r="SHN30" s="70"/>
      <c r="SHO30" s="71"/>
      <c r="SHP30" s="70"/>
      <c r="SHQ30" s="92"/>
      <c r="SHR30" s="70"/>
      <c r="SHS30" s="71"/>
      <c r="SHT30" s="70"/>
      <c r="SHU30" s="92"/>
      <c r="SHV30" s="70"/>
      <c r="SHW30" s="71"/>
      <c r="SHX30" s="70"/>
      <c r="SHY30" s="92"/>
      <c r="SHZ30" s="70"/>
      <c r="SIA30" s="71"/>
      <c r="SIB30" s="70"/>
      <c r="SIC30" s="92"/>
      <c r="SID30" s="70"/>
      <c r="SIE30" s="71"/>
      <c r="SIF30" s="70"/>
      <c r="SIG30" s="92"/>
      <c r="SIH30" s="70"/>
      <c r="SII30" s="71"/>
      <c r="SIJ30" s="70"/>
      <c r="SIK30" s="92"/>
      <c r="SIL30" s="70"/>
      <c r="SIM30" s="71"/>
      <c r="SIN30" s="70"/>
      <c r="SIO30" s="92"/>
      <c r="SIP30" s="70"/>
      <c r="SIQ30" s="71"/>
      <c r="SIR30" s="70"/>
      <c r="SIS30" s="92"/>
      <c r="SIT30" s="70"/>
      <c r="SIU30" s="71"/>
      <c r="SIV30" s="70"/>
      <c r="SIW30" s="92"/>
      <c r="SIX30" s="70"/>
      <c r="SIY30" s="71"/>
      <c r="SIZ30" s="70"/>
      <c r="SJA30" s="92"/>
      <c r="SJB30" s="70"/>
      <c r="SJC30" s="71"/>
      <c r="SJD30" s="70"/>
      <c r="SJE30" s="92"/>
      <c r="SJF30" s="70"/>
      <c r="SJG30" s="71"/>
      <c r="SJH30" s="70"/>
      <c r="SJI30" s="92"/>
      <c r="SJJ30" s="70"/>
      <c r="SJK30" s="71"/>
      <c r="SJL30" s="70"/>
      <c r="SJM30" s="92"/>
      <c r="SJN30" s="70"/>
      <c r="SJO30" s="71"/>
      <c r="SJP30" s="70"/>
      <c r="SJQ30" s="92"/>
      <c r="SJR30" s="70"/>
      <c r="SJS30" s="71"/>
      <c r="SJT30" s="70"/>
      <c r="SJU30" s="92"/>
      <c r="SJV30" s="70"/>
      <c r="SJW30" s="71"/>
      <c r="SJX30" s="70"/>
      <c r="SJY30" s="92"/>
      <c r="SJZ30" s="70"/>
      <c r="SKA30" s="71"/>
      <c r="SKB30" s="70"/>
      <c r="SKC30" s="92"/>
      <c r="SKD30" s="70"/>
      <c r="SKE30" s="71"/>
      <c r="SKF30" s="70"/>
      <c r="SKG30" s="92"/>
      <c r="SKH30" s="70"/>
      <c r="SKI30" s="71"/>
      <c r="SKJ30" s="70"/>
      <c r="SKK30" s="92"/>
      <c r="SKL30" s="70"/>
      <c r="SKM30" s="71"/>
      <c r="SKN30" s="70"/>
      <c r="SKO30" s="92"/>
      <c r="SKP30" s="70"/>
      <c r="SKQ30" s="71"/>
      <c r="SKR30" s="70"/>
      <c r="SKS30" s="92"/>
      <c r="SKT30" s="70"/>
      <c r="SKU30" s="71"/>
      <c r="SKV30" s="70"/>
      <c r="SKW30" s="92"/>
      <c r="SKX30" s="70"/>
      <c r="SKY30" s="71"/>
      <c r="SKZ30" s="70"/>
      <c r="SLA30" s="92"/>
      <c r="SLB30" s="70"/>
      <c r="SLC30" s="71"/>
      <c r="SLD30" s="70"/>
      <c r="SLE30" s="92"/>
      <c r="SLF30" s="70"/>
      <c r="SLG30" s="71"/>
      <c r="SLH30" s="70"/>
      <c r="SLI30" s="92"/>
      <c r="SLJ30" s="70"/>
      <c r="SLK30" s="71"/>
      <c r="SLL30" s="70"/>
      <c r="SLM30" s="92"/>
      <c r="SLN30" s="70"/>
      <c r="SLO30" s="71"/>
      <c r="SLP30" s="70"/>
      <c r="SLQ30" s="92"/>
      <c r="SLR30" s="70"/>
      <c r="SLS30" s="71"/>
      <c r="SLT30" s="70"/>
      <c r="SLU30" s="92"/>
      <c r="SLV30" s="70"/>
      <c r="SLW30" s="71"/>
      <c r="SLX30" s="70"/>
      <c r="SLY30" s="92"/>
      <c r="SLZ30" s="70"/>
      <c r="SMA30" s="71"/>
      <c r="SMB30" s="70"/>
      <c r="SMC30" s="92"/>
      <c r="SMD30" s="70"/>
      <c r="SME30" s="71"/>
      <c r="SMF30" s="70"/>
      <c r="SMG30" s="92"/>
      <c r="SMH30" s="70"/>
      <c r="SMI30" s="71"/>
      <c r="SMJ30" s="70"/>
      <c r="SMK30" s="92"/>
      <c r="SML30" s="70"/>
      <c r="SMM30" s="71"/>
      <c r="SMN30" s="70"/>
      <c r="SMO30" s="92"/>
      <c r="SMP30" s="70"/>
      <c r="SMQ30" s="71"/>
      <c r="SMR30" s="70"/>
      <c r="SMS30" s="92"/>
      <c r="SMT30" s="70"/>
      <c r="SMU30" s="71"/>
      <c r="SMV30" s="70"/>
      <c r="SMW30" s="92"/>
      <c r="SMX30" s="70"/>
      <c r="SMY30" s="71"/>
      <c r="SMZ30" s="70"/>
      <c r="SNA30" s="92"/>
      <c r="SNB30" s="70"/>
      <c r="SNC30" s="71"/>
      <c r="SND30" s="70"/>
      <c r="SNE30" s="92"/>
      <c r="SNF30" s="70"/>
      <c r="SNG30" s="71"/>
      <c r="SNH30" s="70"/>
      <c r="SNI30" s="92"/>
      <c r="SNJ30" s="70"/>
      <c r="SNK30" s="71"/>
      <c r="SNL30" s="70"/>
      <c r="SNM30" s="92"/>
      <c r="SNN30" s="70"/>
      <c r="SNO30" s="71"/>
      <c r="SNP30" s="70"/>
      <c r="SNQ30" s="92"/>
      <c r="SNR30" s="70"/>
      <c r="SNS30" s="71"/>
      <c r="SNT30" s="70"/>
      <c r="SNU30" s="92"/>
      <c r="SNV30" s="70"/>
      <c r="SNW30" s="71"/>
      <c r="SNX30" s="70"/>
      <c r="SNY30" s="92"/>
      <c r="SNZ30" s="70"/>
      <c r="SOA30" s="71"/>
      <c r="SOB30" s="70"/>
      <c r="SOC30" s="92"/>
      <c r="SOD30" s="70"/>
      <c r="SOE30" s="71"/>
      <c r="SOF30" s="70"/>
      <c r="SOG30" s="92"/>
      <c r="SOH30" s="70"/>
      <c r="SOI30" s="71"/>
      <c r="SOJ30" s="70"/>
      <c r="SOK30" s="92"/>
      <c r="SOL30" s="70"/>
      <c r="SOM30" s="71"/>
      <c r="SON30" s="70"/>
      <c r="SOO30" s="92"/>
      <c r="SOP30" s="70"/>
      <c r="SOQ30" s="71"/>
      <c r="SOR30" s="70"/>
      <c r="SOS30" s="92"/>
      <c r="SOT30" s="70"/>
      <c r="SOU30" s="71"/>
      <c r="SOV30" s="70"/>
      <c r="SOW30" s="92"/>
      <c r="SOX30" s="70"/>
      <c r="SOY30" s="71"/>
      <c r="SOZ30" s="70"/>
      <c r="SPA30" s="92"/>
      <c r="SPB30" s="70"/>
      <c r="SPC30" s="71"/>
      <c r="SPD30" s="70"/>
      <c r="SPE30" s="92"/>
      <c r="SPF30" s="70"/>
      <c r="SPG30" s="71"/>
      <c r="SPH30" s="70"/>
      <c r="SPI30" s="92"/>
      <c r="SPJ30" s="70"/>
      <c r="SPK30" s="71"/>
      <c r="SPL30" s="70"/>
      <c r="SPM30" s="92"/>
      <c r="SPN30" s="70"/>
      <c r="SPO30" s="71"/>
      <c r="SPP30" s="70"/>
      <c r="SPQ30" s="92"/>
      <c r="SPR30" s="70"/>
      <c r="SPS30" s="71"/>
      <c r="SPT30" s="70"/>
      <c r="SPU30" s="92"/>
      <c r="SPV30" s="70"/>
      <c r="SPW30" s="71"/>
      <c r="SPX30" s="70"/>
      <c r="SPY30" s="92"/>
      <c r="SPZ30" s="70"/>
      <c r="SQA30" s="71"/>
      <c r="SQB30" s="70"/>
      <c r="SQC30" s="92"/>
      <c r="SQD30" s="70"/>
      <c r="SQE30" s="71"/>
      <c r="SQF30" s="70"/>
      <c r="SQG30" s="92"/>
      <c r="SQH30" s="70"/>
      <c r="SQI30" s="71"/>
      <c r="SQJ30" s="70"/>
      <c r="SQK30" s="92"/>
      <c r="SQL30" s="70"/>
      <c r="SQM30" s="71"/>
      <c r="SQN30" s="70"/>
      <c r="SQO30" s="92"/>
      <c r="SQP30" s="70"/>
      <c r="SQQ30" s="71"/>
      <c r="SQR30" s="70"/>
      <c r="SQS30" s="92"/>
      <c r="SQT30" s="70"/>
      <c r="SQU30" s="71"/>
      <c r="SQV30" s="70"/>
      <c r="SQW30" s="92"/>
      <c r="SQX30" s="70"/>
      <c r="SQY30" s="71"/>
      <c r="SQZ30" s="70"/>
      <c r="SRA30" s="92"/>
      <c r="SRB30" s="70"/>
      <c r="SRC30" s="71"/>
      <c r="SRD30" s="70"/>
      <c r="SRE30" s="92"/>
      <c r="SRF30" s="70"/>
      <c r="SRG30" s="71"/>
      <c r="SRH30" s="70"/>
      <c r="SRI30" s="92"/>
      <c r="SRJ30" s="70"/>
      <c r="SRK30" s="71"/>
      <c r="SRL30" s="70"/>
      <c r="SRM30" s="92"/>
      <c r="SRN30" s="70"/>
      <c r="SRO30" s="71"/>
      <c r="SRP30" s="70"/>
      <c r="SRQ30" s="92"/>
      <c r="SRR30" s="70"/>
      <c r="SRS30" s="71"/>
      <c r="SRT30" s="70"/>
      <c r="SRU30" s="92"/>
      <c r="SRV30" s="70"/>
      <c r="SRW30" s="71"/>
      <c r="SRX30" s="70"/>
      <c r="SRY30" s="92"/>
      <c r="SRZ30" s="70"/>
      <c r="SSA30" s="71"/>
      <c r="SSB30" s="70"/>
      <c r="SSC30" s="92"/>
      <c r="SSD30" s="70"/>
      <c r="SSE30" s="71"/>
      <c r="SSF30" s="70"/>
      <c r="SSG30" s="92"/>
      <c r="SSH30" s="70"/>
      <c r="SSI30" s="71"/>
      <c r="SSJ30" s="70"/>
      <c r="SSK30" s="92"/>
      <c r="SSL30" s="70"/>
      <c r="SSM30" s="71"/>
      <c r="SSN30" s="70"/>
      <c r="SSO30" s="92"/>
      <c r="SSP30" s="70"/>
      <c r="SSQ30" s="71"/>
      <c r="SSR30" s="70"/>
      <c r="SSS30" s="92"/>
      <c r="SST30" s="70"/>
      <c r="SSU30" s="71"/>
      <c r="SSV30" s="70"/>
      <c r="SSW30" s="92"/>
      <c r="SSX30" s="70"/>
      <c r="SSY30" s="71"/>
      <c r="SSZ30" s="70"/>
      <c r="STA30" s="92"/>
      <c r="STB30" s="70"/>
      <c r="STC30" s="71"/>
      <c r="STD30" s="70"/>
      <c r="STE30" s="92"/>
      <c r="STF30" s="70"/>
      <c r="STG30" s="71"/>
      <c r="STH30" s="70"/>
      <c r="STI30" s="92"/>
      <c r="STJ30" s="70"/>
      <c r="STK30" s="71"/>
      <c r="STL30" s="70"/>
      <c r="STM30" s="92"/>
      <c r="STN30" s="70"/>
      <c r="STO30" s="71"/>
      <c r="STP30" s="70"/>
      <c r="STQ30" s="92"/>
      <c r="STR30" s="70"/>
      <c r="STS30" s="71"/>
      <c r="STT30" s="70"/>
      <c r="STU30" s="92"/>
      <c r="STV30" s="70"/>
      <c r="STW30" s="71"/>
      <c r="STX30" s="70"/>
      <c r="STY30" s="92"/>
      <c r="STZ30" s="70"/>
      <c r="SUA30" s="71"/>
      <c r="SUB30" s="70"/>
      <c r="SUC30" s="92"/>
      <c r="SUD30" s="70"/>
      <c r="SUE30" s="71"/>
      <c r="SUF30" s="70"/>
      <c r="SUG30" s="92"/>
      <c r="SUH30" s="70"/>
      <c r="SUI30" s="71"/>
      <c r="SUJ30" s="70"/>
      <c r="SUK30" s="92"/>
      <c r="SUL30" s="70"/>
      <c r="SUM30" s="71"/>
      <c r="SUN30" s="70"/>
      <c r="SUO30" s="92"/>
      <c r="SUP30" s="70"/>
      <c r="SUQ30" s="71"/>
      <c r="SUR30" s="70"/>
      <c r="SUS30" s="92"/>
      <c r="SUT30" s="70"/>
      <c r="SUU30" s="71"/>
      <c r="SUV30" s="70"/>
      <c r="SUW30" s="92"/>
      <c r="SUX30" s="70"/>
      <c r="SUY30" s="71"/>
      <c r="SUZ30" s="70"/>
      <c r="SVA30" s="92"/>
      <c r="SVB30" s="70"/>
      <c r="SVC30" s="71"/>
      <c r="SVD30" s="70"/>
      <c r="SVE30" s="92"/>
      <c r="SVF30" s="70"/>
      <c r="SVG30" s="71"/>
      <c r="SVH30" s="70"/>
      <c r="SVI30" s="92"/>
      <c r="SVJ30" s="70"/>
      <c r="SVK30" s="71"/>
      <c r="SVL30" s="70"/>
      <c r="SVM30" s="92"/>
      <c r="SVN30" s="70"/>
      <c r="SVO30" s="71"/>
      <c r="SVP30" s="70"/>
      <c r="SVQ30" s="92"/>
      <c r="SVR30" s="70"/>
      <c r="SVS30" s="71"/>
      <c r="SVT30" s="70"/>
      <c r="SVU30" s="92"/>
      <c r="SVV30" s="70"/>
      <c r="SVW30" s="71"/>
      <c r="SVX30" s="70"/>
      <c r="SVY30" s="92"/>
      <c r="SVZ30" s="70"/>
      <c r="SWA30" s="71"/>
      <c r="SWB30" s="70"/>
      <c r="SWC30" s="92"/>
      <c r="SWD30" s="70"/>
      <c r="SWE30" s="71"/>
      <c r="SWF30" s="70"/>
      <c r="SWG30" s="92"/>
      <c r="SWH30" s="70"/>
      <c r="SWI30" s="71"/>
      <c r="SWJ30" s="70"/>
      <c r="SWK30" s="92"/>
      <c r="SWL30" s="70"/>
      <c r="SWM30" s="71"/>
      <c r="SWN30" s="70"/>
      <c r="SWO30" s="92"/>
      <c r="SWP30" s="70"/>
      <c r="SWQ30" s="71"/>
      <c r="SWR30" s="70"/>
      <c r="SWS30" s="92"/>
      <c r="SWT30" s="70"/>
      <c r="SWU30" s="71"/>
      <c r="SWV30" s="70"/>
      <c r="SWW30" s="92"/>
      <c r="SWX30" s="70"/>
      <c r="SWY30" s="71"/>
      <c r="SWZ30" s="70"/>
      <c r="SXA30" s="92"/>
      <c r="SXB30" s="70"/>
      <c r="SXC30" s="71"/>
      <c r="SXD30" s="70"/>
      <c r="SXE30" s="92"/>
      <c r="SXF30" s="70"/>
      <c r="SXG30" s="71"/>
      <c r="SXH30" s="70"/>
      <c r="SXI30" s="92"/>
      <c r="SXJ30" s="70"/>
      <c r="SXK30" s="71"/>
      <c r="SXL30" s="70"/>
      <c r="SXM30" s="92"/>
      <c r="SXN30" s="70"/>
      <c r="SXO30" s="71"/>
      <c r="SXP30" s="70"/>
      <c r="SXQ30" s="92"/>
      <c r="SXR30" s="70"/>
      <c r="SXS30" s="71"/>
      <c r="SXT30" s="70"/>
      <c r="SXU30" s="92"/>
      <c r="SXV30" s="70"/>
      <c r="SXW30" s="71"/>
      <c r="SXX30" s="70"/>
      <c r="SXY30" s="92"/>
      <c r="SXZ30" s="70"/>
      <c r="SYA30" s="71"/>
      <c r="SYB30" s="70"/>
      <c r="SYC30" s="92"/>
      <c r="SYD30" s="70"/>
      <c r="SYE30" s="71"/>
      <c r="SYF30" s="70"/>
      <c r="SYG30" s="92"/>
      <c r="SYH30" s="70"/>
      <c r="SYI30" s="71"/>
      <c r="SYJ30" s="70"/>
      <c r="SYK30" s="92"/>
      <c r="SYL30" s="70"/>
      <c r="SYM30" s="71"/>
      <c r="SYN30" s="70"/>
      <c r="SYO30" s="92"/>
      <c r="SYP30" s="70"/>
      <c r="SYQ30" s="71"/>
      <c r="SYR30" s="70"/>
      <c r="SYS30" s="92"/>
      <c r="SYT30" s="70"/>
      <c r="SYU30" s="71"/>
      <c r="SYV30" s="70"/>
      <c r="SYW30" s="92"/>
      <c r="SYX30" s="70"/>
      <c r="SYY30" s="71"/>
      <c r="SYZ30" s="70"/>
      <c r="SZA30" s="92"/>
      <c r="SZB30" s="70"/>
      <c r="SZC30" s="71"/>
      <c r="SZD30" s="70"/>
      <c r="SZE30" s="92"/>
      <c r="SZF30" s="70"/>
      <c r="SZG30" s="71"/>
      <c r="SZH30" s="70"/>
      <c r="SZI30" s="92"/>
      <c r="SZJ30" s="70"/>
      <c r="SZK30" s="71"/>
      <c r="SZL30" s="70"/>
      <c r="SZM30" s="92"/>
      <c r="SZN30" s="70"/>
      <c r="SZO30" s="71"/>
      <c r="SZP30" s="70"/>
      <c r="SZQ30" s="92"/>
      <c r="SZR30" s="70"/>
      <c r="SZS30" s="71"/>
      <c r="SZT30" s="70"/>
      <c r="SZU30" s="92"/>
      <c r="SZV30" s="70"/>
      <c r="SZW30" s="71"/>
      <c r="SZX30" s="70"/>
      <c r="SZY30" s="92"/>
      <c r="SZZ30" s="70"/>
      <c r="TAA30" s="71"/>
      <c r="TAB30" s="70"/>
      <c r="TAC30" s="92"/>
      <c r="TAD30" s="70"/>
      <c r="TAE30" s="71"/>
      <c r="TAF30" s="70"/>
      <c r="TAG30" s="92"/>
      <c r="TAH30" s="70"/>
      <c r="TAI30" s="71"/>
      <c r="TAJ30" s="70"/>
      <c r="TAK30" s="92"/>
      <c r="TAL30" s="70"/>
      <c r="TAM30" s="71"/>
      <c r="TAN30" s="70"/>
      <c r="TAO30" s="92"/>
      <c r="TAP30" s="70"/>
      <c r="TAQ30" s="71"/>
      <c r="TAR30" s="70"/>
      <c r="TAS30" s="92"/>
      <c r="TAT30" s="70"/>
      <c r="TAU30" s="71"/>
      <c r="TAV30" s="70"/>
      <c r="TAW30" s="92"/>
      <c r="TAX30" s="70"/>
      <c r="TAY30" s="71"/>
      <c r="TAZ30" s="70"/>
      <c r="TBA30" s="92"/>
      <c r="TBB30" s="70"/>
      <c r="TBC30" s="71"/>
      <c r="TBD30" s="70"/>
      <c r="TBE30" s="92"/>
      <c r="TBF30" s="70"/>
      <c r="TBG30" s="71"/>
      <c r="TBH30" s="70"/>
      <c r="TBI30" s="92"/>
      <c r="TBJ30" s="70"/>
      <c r="TBK30" s="71"/>
      <c r="TBL30" s="70"/>
      <c r="TBM30" s="92"/>
      <c r="TBN30" s="70"/>
      <c r="TBO30" s="71"/>
      <c r="TBP30" s="70"/>
      <c r="TBQ30" s="92"/>
      <c r="TBR30" s="70"/>
      <c r="TBS30" s="71"/>
      <c r="TBT30" s="70"/>
      <c r="TBU30" s="92"/>
      <c r="TBV30" s="70"/>
      <c r="TBW30" s="71"/>
      <c r="TBX30" s="70"/>
      <c r="TBY30" s="92"/>
      <c r="TBZ30" s="70"/>
      <c r="TCA30" s="71"/>
      <c r="TCB30" s="70"/>
      <c r="TCC30" s="92"/>
      <c r="TCD30" s="70"/>
      <c r="TCE30" s="71"/>
      <c r="TCF30" s="70"/>
      <c r="TCG30" s="92"/>
      <c r="TCH30" s="70"/>
      <c r="TCI30" s="71"/>
      <c r="TCJ30" s="70"/>
      <c r="TCK30" s="92"/>
      <c r="TCL30" s="70"/>
      <c r="TCM30" s="71"/>
      <c r="TCN30" s="70"/>
      <c r="TCO30" s="92"/>
      <c r="TCP30" s="70"/>
      <c r="TCQ30" s="71"/>
      <c r="TCR30" s="70"/>
      <c r="TCS30" s="92"/>
      <c r="TCT30" s="70"/>
      <c r="TCU30" s="71"/>
      <c r="TCV30" s="70"/>
      <c r="TCW30" s="92"/>
      <c r="TCX30" s="70"/>
      <c r="TCY30" s="71"/>
      <c r="TCZ30" s="70"/>
      <c r="TDA30" s="92"/>
      <c r="TDB30" s="70"/>
      <c r="TDC30" s="71"/>
      <c r="TDD30" s="70"/>
      <c r="TDE30" s="92"/>
      <c r="TDF30" s="70"/>
      <c r="TDG30" s="71"/>
      <c r="TDH30" s="70"/>
      <c r="TDI30" s="92"/>
      <c r="TDJ30" s="70"/>
      <c r="TDK30" s="71"/>
      <c r="TDL30" s="70"/>
      <c r="TDM30" s="92"/>
      <c r="TDN30" s="70"/>
      <c r="TDO30" s="71"/>
      <c r="TDP30" s="70"/>
      <c r="TDQ30" s="92"/>
      <c r="TDR30" s="70"/>
      <c r="TDS30" s="71"/>
      <c r="TDT30" s="70"/>
      <c r="TDU30" s="92"/>
      <c r="TDV30" s="70"/>
      <c r="TDW30" s="71"/>
      <c r="TDX30" s="70"/>
      <c r="TDY30" s="92"/>
      <c r="TDZ30" s="70"/>
      <c r="TEA30" s="71"/>
      <c r="TEB30" s="70"/>
      <c r="TEC30" s="92"/>
      <c r="TED30" s="70"/>
      <c r="TEE30" s="71"/>
      <c r="TEF30" s="70"/>
      <c r="TEG30" s="92"/>
      <c r="TEH30" s="70"/>
      <c r="TEI30" s="71"/>
      <c r="TEJ30" s="70"/>
      <c r="TEK30" s="92"/>
      <c r="TEL30" s="70"/>
      <c r="TEM30" s="71"/>
      <c r="TEN30" s="70"/>
      <c r="TEO30" s="92"/>
      <c r="TEP30" s="70"/>
      <c r="TEQ30" s="71"/>
      <c r="TER30" s="70"/>
      <c r="TES30" s="92"/>
      <c r="TET30" s="70"/>
      <c r="TEU30" s="71"/>
      <c r="TEV30" s="70"/>
      <c r="TEW30" s="92"/>
      <c r="TEX30" s="70"/>
      <c r="TEY30" s="71"/>
      <c r="TEZ30" s="70"/>
      <c r="TFA30" s="92"/>
      <c r="TFB30" s="70"/>
      <c r="TFC30" s="71"/>
      <c r="TFD30" s="70"/>
      <c r="TFE30" s="92"/>
      <c r="TFF30" s="70"/>
      <c r="TFG30" s="71"/>
      <c r="TFH30" s="70"/>
      <c r="TFI30" s="92"/>
      <c r="TFJ30" s="70"/>
      <c r="TFK30" s="71"/>
      <c r="TFL30" s="70"/>
      <c r="TFM30" s="92"/>
      <c r="TFN30" s="70"/>
      <c r="TFO30" s="71"/>
      <c r="TFP30" s="70"/>
      <c r="TFQ30" s="92"/>
      <c r="TFR30" s="70"/>
      <c r="TFS30" s="71"/>
      <c r="TFT30" s="70"/>
      <c r="TFU30" s="92"/>
      <c r="TFV30" s="70"/>
      <c r="TFW30" s="71"/>
      <c r="TFX30" s="70"/>
      <c r="TFY30" s="92"/>
      <c r="TFZ30" s="70"/>
      <c r="TGA30" s="71"/>
      <c r="TGB30" s="70"/>
      <c r="TGC30" s="92"/>
      <c r="TGD30" s="70"/>
      <c r="TGE30" s="71"/>
      <c r="TGF30" s="70"/>
      <c r="TGG30" s="92"/>
      <c r="TGH30" s="70"/>
      <c r="TGI30" s="71"/>
      <c r="TGJ30" s="70"/>
      <c r="TGK30" s="92"/>
      <c r="TGL30" s="70"/>
      <c r="TGM30" s="71"/>
      <c r="TGN30" s="70"/>
      <c r="TGO30" s="92"/>
      <c r="TGP30" s="70"/>
      <c r="TGQ30" s="71"/>
      <c r="TGR30" s="70"/>
      <c r="TGS30" s="92"/>
      <c r="TGT30" s="70"/>
      <c r="TGU30" s="71"/>
      <c r="TGV30" s="70"/>
      <c r="TGW30" s="92"/>
      <c r="TGX30" s="70"/>
      <c r="TGY30" s="71"/>
      <c r="TGZ30" s="70"/>
      <c r="THA30" s="92"/>
      <c r="THB30" s="70"/>
      <c r="THC30" s="71"/>
      <c r="THD30" s="70"/>
      <c r="THE30" s="92"/>
      <c r="THF30" s="70"/>
      <c r="THG30" s="71"/>
      <c r="THH30" s="70"/>
      <c r="THI30" s="92"/>
      <c r="THJ30" s="70"/>
      <c r="THK30" s="71"/>
      <c r="THL30" s="70"/>
      <c r="THM30" s="92"/>
      <c r="THN30" s="70"/>
      <c r="THO30" s="71"/>
      <c r="THP30" s="70"/>
      <c r="THQ30" s="92"/>
      <c r="THR30" s="70"/>
      <c r="THS30" s="71"/>
      <c r="THT30" s="70"/>
      <c r="THU30" s="92"/>
      <c r="THV30" s="70"/>
      <c r="THW30" s="71"/>
      <c r="THX30" s="70"/>
      <c r="THY30" s="92"/>
      <c r="THZ30" s="70"/>
      <c r="TIA30" s="71"/>
      <c r="TIB30" s="70"/>
      <c r="TIC30" s="92"/>
      <c r="TID30" s="70"/>
      <c r="TIE30" s="71"/>
      <c r="TIF30" s="70"/>
      <c r="TIG30" s="92"/>
      <c r="TIH30" s="70"/>
      <c r="TII30" s="71"/>
      <c r="TIJ30" s="70"/>
      <c r="TIK30" s="92"/>
      <c r="TIL30" s="70"/>
      <c r="TIM30" s="71"/>
      <c r="TIN30" s="70"/>
      <c r="TIO30" s="92"/>
      <c r="TIP30" s="70"/>
      <c r="TIQ30" s="71"/>
      <c r="TIR30" s="70"/>
      <c r="TIS30" s="92"/>
      <c r="TIT30" s="70"/>
      <c r="TIU30" s="71"/>
      <c r="TIV30" s="70"/>
      <c r="TIW30" s="92"/>
      <c r="TIX30" s="70"/>
      <c r="TIY30" s="71"/>
      <c r="TIZ30" s="70"/>
      <c r="TJA30" s="92"/>
      <c r="TJB30" s="70"/>
      <c r="TJC30" s="71"/>
      <c r="TJD30" s="70"/>
      <c r="TJE30" s="92"/>
      <c r="TJF30" s="70"/>
      <c r="TJG30" s="71"/>
      <c r="TJH30" s="70"/>
      <c r="TJI30" s="92"/>
      <c r="TJJ30" s="70"/>
      <c r="TJK30" s="71"/>
      <c r="TJL30" s="70"/>
      <c r="TJM30" s="92"/>
      <c r="TJN30" s="70"/>
      <c r="TJO30" s="71"/>
      <c r="TJP30" s="70"/>
      <c r="TJQ30" s="92"/>
      <c r="TJR30" s="70"/>
      <c r="TJS30" s="71"/>
      <c r="TJT30" s="70"/>
      <c r="TJU30" s="92"/>
      <c r="TJV30" s="70"/>
      <c r="TJW30" s="71"/>
      <c r="TJX30" s="70"/>
      <c r="TJY30" s="92"/>
      <c r="TJZ30" s="70"/>
      <c r="TKA30" s="71"/>
      <c r="TKB30" s="70"/>
      <c r="TKC30" s="92"/>
      <c r="TKD30" s="70"/>
      <c r="TKE30" s="71"/>
      <c r="TKF30" s="70"/>
      <c r="TKG30" s="92"/>
      <c r="TKH30" s="70"/>
      <c r="TKI30" s="71"/>
      <c r="TKJ30" s="70"/>
      <c r="TKK30" s="92"/>
      <c r="TKL30" s="70"/>
      <c r="TKM30" s="71"/>
      <c r="TKN30" s="70"/>
      <c r="TKO30" s="92"/>
      <c r="TKP30" s="70"/>
      <c r="TKQ30" s="71"/>
      <c r="TKR30" s="70"/>
      <c r="TKS30" s="92"/>
      <c r="TKT30" s="70"/>
      <c r="TKU30" s="71"/>
      <c r="TKV30" s="70"/>
      <c r="TKW30" s="92"/>
      <c r="TKX30" s="70"/>
      <c r="TKY30" s="71"/>
      <c r="TKZ30" s="70"/>
      <c r="TLA30" s="92"/>
      <c r="TLB30" s="70"/>
      <c r="TLC30" s="71"/>
      <c r="TLD30" s="70"/>
      <c r="TLE30" s="92"/>
      <c r="TLF30" s="70"/>
      <c r="TLG30" s="71"/>
      <c r="TLH30" s="70"/>
      <c r="TLI30" s="92"/>
      <c r="TLJ30" s="70"/>
      <c r="TLK30" s="71"/>
      <c r="TLL30" s="70"/>
      <c r="TLM30" s="92"/>
      <c r="TLN30" s="70"/>
      <c r="TLO30" s="71"/>
      <c r="TLP30" s="70"/>
      <c r="TLQ30" s="92"/>
      <c r="TLR30" s="70"/>
      <c r="TLS30" s="71"/>
      <c r="TLT30" s="70"/>
      <c r="TLU30" s="92"/>
      <c r="TLV30" s="70"/>
      <c r="TLW30" s="71"/>
      <c r="TLX30" s="70"/>
      <c r="TLY30" s="92"/>
      <c r="TLZ30" s="70"/>
      <c r="TMA30" s="71"/>
      <c r="TMB30" s="70"/>
      <c r="TMC30" s="92"/>
      <c r="TMD30" s="70"/>
      <c r="TME30" s="71"/>
      <c r="TMF30" s="70"/>
      <c r="TMG30" s="92"/>
      <c r="TMH30" s="70"/>
      <c r="TMI30" s="71"/>
      <c r="TMJ30" s="70"/>
      <c r="TMK30" s="92"/>
      <c r="TML30" s="70"/>
      <c r="TMM30" s="71"/>
      <c r="TMN30" s="70"/>
      <c r="TMO30" s="92"/>
      <c r="TMP30" s="70"/>
      <c r="TMQ30" s="71"/>
      <c r="TMR30" s="70"/>
      <c r="TMS30" s="92"/>
      <c r="TMT30" s="70"/>
      <c r="TMU30" s="71"/>
      <c r="TMV30" s="70"/>
      <c r="TMW30" s="92"/>
      <c r="TMX30" s="70"/>
      <c r="TMY30" s="71"/>
      <c r="TMZ30" s="70"/>
      <c r="TNA30" s="92"/>
      <c r="TNB30" s="70"/>
      <c r="TNC30" s="71"/>
      <c r="TND30" s="70"/>
      <c r="TNE30" s="92"/>
      <c r="TNF30" s="70"/>
      <c r="TNG30" s="71"/>
      <c r="TNH30" s="70"/>
      <c r="TNI30" s="92"/>
      <c r="TNJ30" s="70"/>
      <c r="TNK30" s="71"/>
      <c r="TNL30" s="70"/>
      <c r="TNM30" s="92"/>
      <c r="TNN30" s="70"/>
      <c r="TNO30" s="71"/>
      <c r="TNP30" s="70"/>
      <c r="TNQ30" s="92"/>
      <c r="TNR30" s="70"/>
      <c r="TNS30" s="71"/>
      <c r="TNT30" s="70"/>
      <c r="TNU30" s="92"/>
      <c r="TNV30" s="70"/>
      <c r="TNW30" s="71"/>
      <c r="TNX30" s="70"/>
      <c r="TNY30" s="92"/>
      <c r="TNZ30" s="70"/>
      <c r="TOA30" s="71"/>
      <c r="TOB30" s="70"/>
      <c r="TOC30" s="92"/>
      <c r="TOD30" s="70"/>
      <c r="TOE30" s="71"/>
      <c r="TOF30" s="70"/>
      <c r="TOG30" s="92"/>
      <c r="TOH30" s="70"/>
      <c r="TOI30" s="71"/>
      <c r="TOJ30" s="70"/>
      <c r="TOK30" s="92"/>
      <c r="TOL30" s="70"/>
      <c r="TOM30" s="71"/>
      <c r="TON30" s="70"/>
      <c r="TOO30" s="92"/>
      <c r="TOP30" s="70"/>
      <c r="TOQ30" s="71"/>
      <c r="TOR30" s="70"/>
      <c r="TOS30" s="92"/>
      <c r="TOT30" s="70"/>
      <c r="TOU30" s="71"/>
      <c r="TOV30" s="70"/>
      <c r="TOW30" s="92"/>
      <c r="TOX30" s="70"/>
      <c r="TOY30" s="71"/>
      <c r="TOZ30" s="70"/>
      <c r="TPA30" s="92"/>
      <c r="TPB30" s="70"/>
      <c r="TPC30" s="71"/>
      <c r="TPD30" s="70"/>
      <c r="TPE30" s="92"/>
      <c r="TPF30" s="70"/>
      <c r="TPG30" s="71"/>
      <c r="TPH30" s="70"/>
      <c r="TPI30" s="92"/>
      <c r="TPJ30" s="70"/>
      <c r="TPK30" s="71"/>
      <c r="TPL30" s="70"/>
      <c r="TPM30" s="92"/>
      <c r="TPN30" s="70"/>
      <c r="TPO30" s="71"/>
      <c r="TPP30" s="70"/>
      <c r="TPQ30" s="92"/>
      <c r="TPR30" s="70"/>
      <c r="TPS30" s="71"/>
      <c r="TPT30" s="70"/>
      <c r="TPU30" s="92"/>
      <c r="TPV30" s="70"/>
      <c r="TPW30" s="71"/>
      <c r="TPX30" s="70"/>
      <c r="TPY30" s="92"/>
      <c r="TPZ30" s="70"/>
      <c r="TQA30" s="71"/>
      <c r="TQB30" s="70"/>
      <c r="TQC30" s="92"/>
      <c r="TQD30" s="70"/>
      <c r="TQE30" s="71"/>
      <c r="TQF30" s="70"/>
      <c r="TQG30" s="92"/>
      <c r="TQH30" s="70"/>
      <c r="TQI30" s="71"/>
      <c r="TQJ30" s="70"/>
      <c r="TQK30" s="92"/>
      <c r="TQL30" s="70"/>
      <c r="TQM30" s="71"/>
      <c r="TQN30" s="70"/>
      <c r="TQO30" s="92"/>
      <c r="TQP30" s="70"/>
      <c r="TQQ30" s="71"/>
      <c r="TQR30" s="70"/>
      <c r="TQS30" s="92"/>
      <c r="TQT30" s="70"/>
      <c r="TQU30" s="71"/>
      <c r="TQV30" s="70"/>
      <c r="TQW30" s="92"/>
      <c r="TQX30" s="70"/>
      <c r="TQY30" s="71"/>
      <c r="TQZ30" s="70"/>
      <c r="TRA30" s="92"/>
      <c r="TRB30" s="70"/>
      <c r="TRC30" s="71"/>
      <c r="TRD30" s="70"/>
      <c r="TRE30" s="92"/>
      <c r="TRF30" s="70"/>
      <c r="TRG30" s="71"/>
      <c r="TRH30" s="70"/>
      <c r="TRI30" s="92"/>
      <c r="TRJ30" s="70"/>
      <c r="TRK30" s="71"/>
      <c r="TRL30" s="70"/>
      <c r="TRM30" s="92"/>
      <c r="TRN30" s="70"/>
      <c r="TRO30" s="71"/>
      <c r="TRP30" s="70"/>
      <c r="TRQ30" s="92"/>
      <c r="TRR30" s="70"/>
      <c r="TRS30" s="71"/>
      <c r="TRT30" s="70"/>
      <c r="TRU30" s="92"/>
      <c r="TRV30" s="70"/>
      <c r="TRW30" s="71"/>
      <c r="TRX30" s="70"/>
      <c r="TRY30" s="92"/>
      <c r="TRZ30" s="70"/>
      <c r="TSA30" s="71"/>
      <c r="TSB30" s="70"/>
      <c r="TSC30" s="92"/>
      <c r="TSD30" s="70"/>
      <c r="TSE30" s="71"/>
      <c r="TSF30" s="70"/>
      <c r="TSG30" s="92"/>
      <c r="TSH30" s="70"/>
      <c r="TSI30" s="71"/>
      <c r="TSJ30" s="70"/>
      <c r="TSK30" s="92"/>
      <c r="TSL30" s="70"/>
      <c r="TSM30" s="71"/>
      <c r="TSN30" s="70"/>
      <c r="TSO30" s="92"/>
      <c r="TSP30" s="70"/>
      <c r="TSQ30" s="71"/>
      <c r="TSR30" s="70"/>
      <c r="TSS30" s="92"/>
      <c r="TST30" s="70"/>
      <c r="TSU30" s="71"/>
      <c r="TSV30" s="70"/>
      <c r="TSW30" s="92"/>
      <c r="TSX30" s="70"/>
      <c r="TSY30" s="71"/>
      <c r="TSZ30" s="70"/>
      <c r="TTA30" s="92"/>
      <c r="TTB30" s="70"/>
      <c r="TTC30" s="71"/>
      <c r="TTD30" s="70"/>
      <c r="TTE30" s="92"/>
      <c r="TTF30" s="70"/>
      <c r="TTG30" s="71"/>
      <c r="TTH30" s="70"/>
      <c r="TTI30" s="92"/>
      <c r="TTJ30" s="70"/>
      <c r="TTK30" s="71"/>
      <c r="TTL30" s="70"/>
      <c r="TTM30" s="92"/>
      <c r="TTN30" s="70"/>
      <c r="TTO30" s="71"/>
      <c r="TTP30" s="70"/>
      <c r="TTQ30" s="92"/>
      <c r="TTR30" s="70"/>
      <c r="TTS30" s="71"/>
      <c r="TTT30" s="70"/>
      <c r="TTU30" s="92"/>
      <c r="TTV30" s="70"/>
      <c r="TTW30" s="71"/>
      <c r="TTX30" s="70"/>
      <c r="TTY30" s="92"/>
      <c r="TTZ30" s="70"/>
      <c r="TUA30" s="71"/>
      <c r="TUB30" s="70"/>
      <c r="TUC30" s="92"/>
      <c r="TUD30" s="70"/>
      <c r="TUE30" s="71"/>
      <c r="TUF30" s="70"/>
      <c r="TUG30" s="92"/>
      <c r="TUH30" s="70"/>
      <c r="TUI30" s="71"/>
      <c r="TUJ30" s="70"/>
      <c r="TUK30" s="92"/>
      <c r="TUL30" s="70"/>
      <c r="TUM30" s="71"/>
      <c r="TUN30" s="70"/>
      <c r="TUO30" s="92"/>
      <c r="TUP30" s="70"/>
      <c r="TUQ30" s="71"/>
      <c r="TUR30" s="70"/>
      <c r="TUS30" s="92"/>
      <c r="TUT30" s="70"/>
      <c r="TUU30" s="71"/>
      <c r="TUV30" s="70"/>
      <c r="TUW30" s="92"/>
      <c r="TUX30" s="70"/>
      <c r="TUY30" s="71"/>
      <c r="TUZ30" s="70"/>
      <c r="TVA30" s="92"/>
      <c r="TVB30" s="70"/>
      <c r="TVC30" s="71"/>
      <c r="TVD30" s="70"/>
      <c r="TVE30" s="92"/>
      <c r="TVF30" s="70"/>
      <c r="TVG30" s="71"/>
      <c r="TVH30" s="70"/>
      <c r="TVI30" s="92"/>
      <c r="TVJ30" s="70"/>
      <c r="TVK30" s="71"/>
      <c r="TVL30" s="70"/>
      <c r="TVM30" s="92"/>
      <c r="TVN30" s="70"/>
      <c r="TVO30" s="71"/>
      <c r="TVP30" s="70"/>
      <c r="TVQ30" s="92"/>
      <c r="TVR30" s="70"/>
      <c r="TVS30" s="71"/>
      <c r="TVT30" s="70"/>
      <c r="TVU30" s="92"/>
      <c r="TVV30" s="70"/>
      <c r="TVW30" s="71"/>
      <c r="TVX30" s="70"/>
      <c r="TVY30" s="92"/>
      <c r="TVZ30" s="70"/>
      <c r="TWA30" s="71"/>
      <c r="TWB30" s="70"/>
      <c r="TWC30" s="92"/>
      <c r="TWD30" s="70"/>
      <c r="TWE30" s="71"/>
      <c r="TWF30" s="70"/>
      <c r="TWG30" s="92"/>
      <c r="TWH30" s="70"/>
      <c r="TWI30" s="71"/>
      <c r="TWJ30" s="70"/>
      <c r="TWK30" s="92"/>
      <c r="TWL30" s="70"/>
      <c r="TWM30" s="71"/>
      <c r="TWN30" s="70"/>
      <c r="TWO30" s="92"/>
      <c r="TWP30" s="70"/>
      <c r="TWQ30" s="71"/>
      <c r="TWR30" s="70"/>
      <c r="TWS30" s="92"/>
      <c r="TWT30" s="70"/>
      <c r="TWU30" s="71"/>
      <c r="TWV30" s="70"/>
      <c r="TWW30" s="92"/>
      <c r="TWX30" s="70"/>
      <c r="TWY30" s="71"/>
      <c r="TWZ30" s="70"/>
      <c r="TXA30" s="92"/>
      <c r="TXB30" s="70"/>
      <c r="TXC30" s="71"/>
      <c r="TXD30" s="70"/>
      <c r="TXE30" s="92"/>
      <c r="TXF30" s="70"/>
      <c r="TXG30" s="71"/>
      <c r="TXH30" s="70"/>
      <c r="TXI30" s="92"/>
      <c r="TXJ30" s="70"/>
      <c r="TXK30" s="71"/>
      <c r="TXL30" s="70"/>
      <c r="TXM30" s="92"/>
      <c r="TXN30" s="70"/>
      <c r="TXO30" s="71"/>
      <c r="TXP30" s="70"/>
      <c r="TXQ30" s="92"/>
      <c r="TXR30" s="70"/>
      <c r="TXS30" s="71"/>
      <c r="TXT30" s="70"/>
      <c r="TXU30" s="92"/>
      <c r="TXV30" s="70"/>
      <c r="TXW30" s="71"/>
      <c r="TXX30" s="70"/>
      <c r="TXY30" s="92"/>
      <c r="TXZ30" s="70"/>
      <c r="TYA30" s="71"/>
      <c r="TYB30" s="70"/>
      <c r="TYC30" s="92"/>
      <c r="TYD30" s="70"/>
      <c r="TYE30" s="71"/>
      <c r="TYF30" s="70"/>
      <c r="TYG30" s="92"/>
      <c r="TYH30" s="70"/>
      <c r="TYI30" s="71"/>
      <c r="TYJ30" s="70"/>
      <c r="TYK30" s="92"/>
      <c r="TYL30" s="70"/>
      <c r="TYM30" s="71"/>
      <c r="TYN30" s="70"/>
      <c r="TYO30" s="92"/>
      <c r="TYP30" s="70"/>
      <c r="TYQ30" s="71"/>
      <c r="TYR30" s="70"/>
      <c r="TYS30" s="92"/>
      <c r="TYT30" s="70"/>
      <c r="TYU30" s="71"/>
      <c r="TYV30" s="70"/>
      <c r="TYW30" s="92"/>
      <c r="TYX30" s="70"/>
      <c r="TYY30" s="71"/>
      <c r="TYZ30" s="70"/>
      <c r="TZA30" s="92"/>
      <c r="TZB30" s="70"/>
      <c r="TZC30" s="71"/>
      <c r="TZD30" s="70"/>
      <c r="TZE30" s="92"/>
      <c r="TZF30" s="70"/>
      <c r="TZG30" s="71"/>
      <c r="TZH30" s="70"/>
      <c r="TZI30" s="92"/>
      <c r="TZJ30" s="70"/>
      <c r="TZK30" s="71"/>
      <c r="TZL30" s="70"/>
      <c r="TZM30" s="92"/>
      <c r="TZN30" s="70"/>
      <c r="TZO30" s="71"/>
      <c r="TZP30" s="70"/>
      <c r="TZQ30" s="92"/>
      <c r="TZR30" s="70"/>
      <c r="TZS30" s="71"/>
      <c r="TZT30" s="70"/>
      <c r="TZU30" s="92"/>
      <c r="TZV30" s="70"/>
      <c r="TZW30" s="71"/>
      <c r="TZX30" s="70"/>
      <c r="TZY30" s="92"/>
      <c r="TZZ30" s="70"/>
      <c r="UAA30" s="71"/>
      <c r="UAB30" s="70"/>
      <c r="UAC30" s="92"/>
      <c r="UAD30" s="70"/>
      <c r="UAE30" s="71"/>
      <c r="UAF30" s="70"/>
      <c r="UAG30" s="92"/>
      <c r="UAH30" s="70"/>
      <c r="UAI30" s="71"/>
      <c r="UAJ30" s="70"/>
      <c r="UAK30" s="92"/>
      <c r="UAL30" s="70"/>
      <c r="UAM30" s="71"/>
      <c r="UAN30" s="70"/>
      <c r="UAO30" s="92"/>
      <c r="UAP30" s="70"/>
      <c r="UAQ30" s="71"/>
      <c r="UAR30" s="70"/>
      <c r="UAS30" s="92"/>
      <c r="UAT30" s="70"/>
      <c r="UAU30" s="71"/>
      <c r="UAV30" s="70"/>
      <c r="UAW30" s="92"/>
      <c r="UAX30" s="70"/>
      <c r="UAY30" s="71"/>
      <c r="UAZ30" s="70"/>
      <c r="UBA30" s="92"/>
      <c r="UBB30" s="70"/>
      <c r="UBC30" s="71"/>
      <c r="UBD30" s="70"/>
      <c r="UBE30" s="92"/>
      <c r="UBF30" s="70"/>
      <c r="UBG30" s="71"/>
      <c r="UBH30" s="70"/>
      <c r="UBI30" s="92"/>
      <c r="UBJ30" s="70"/>
      <c r="UBK30" s="71"/>
      <c r="UBL30" s="70"/>
      <c r="UBM30" s="92"/>
      <c r="UBN30" s="70"/>
      <c r="UBO30" s="71"/>
      <c r="UBP30" s="70"/>
      <c r="UBQ30" s="92"/>
      <c r="UBR30" s="70"/>
      <c r="UBS30" s="71"/>
      <c r="UBT30" s="70"/>
      <c r="UBU30" s="92"/>
      <c r="UBV30" s="70"/>
      <c r="UBW30" s="71"/>
      <c r="UBX30" s="70"/>
      <c r="UBY30" s="92"/>
      <c r="UBZ30" s="70"/>
      <c r="UCA30" s="71"/>
      <c r="UCB30" s="70"/>
      <c r="UCC30" s="92"/>
      <c r="UCD30" s="70"/>
      <c r="UCE30" s="71"/>
      <c r="UCF30" s="70"/>
      <c r="UCG30" s="92"/>
      <c r="UCH30" s="70"/>
      <c r="UCI30" s="71"/>
      <c r="UCJ30" s="70"/>
      <c r="UCK30" s="92"/>
      <c r="UCL30" s="70"/>
      <c r="UCM30" s="71"/>
      <c r="UCN30" s="70"/>
      <c r="UCO30" s="92"/>
      <c r="UCP30" s="70"/>
      <c r="UCQ30" s="71"/>
      <c r="UCR30" s="70"/>
      <c r="UCS30" s="92"/>
      <c r="UCT30" s="70"/>
      <c r="UCU30" s="71"/>
      <c r="UCV30" s="70"/>
      <c r="UCW30" s="92"/>
      <c r="UCX30" s="70"/>
      <c r="UCY30" s="71"/>
      <c r="UCZ30" s="70"/>
      <c r="UDA30" s="92"/>
      <c r="UDB30" s="70"/>
      <c r="UDC30" s="71"/>
      <c r="UDD30" s="70"/>
      <c r="UDE30" s="92"/>
      <c r="UDF30" s="70"/>
      <c r="UDG30" s="71"/>
      <c r="UDH30" s="70"/>
      <c r="UDI30" s="92"/>
      <c r="UDJ30" s="70"/>
      <c r="UDK30" s="71"/>
      <c r="UDL30" s="70"/>
      <c r="UDM30" s="92"/>
      <c r="UDN30" s="70"/>
      <c r="UDO30" s="71"/>
      <c r="UDP30" s="70"/>
      <c r="UDQ30" s="92"/>
      <c r="UDR30" s="70"/>
      <c r="UDS30" s="71"/>
      <c r="UDT30" s="70"/>
      <c r="UDU30" s="92"/>
      <c r="UDV30" s="70"/>
      <c r="UDW30" s="71"/>
      <c r="UDX30" s="70"/>
      <c r="UDY30" s="92"/>
      <c r="UDZ30" s="70"/>
      <c r="UEA30" s="71"/>
      <c r="UEB30" s="70"/>
      <c r="UEC30" s="92"/>
      <c r="UED30" s="70"/>
      <c r="UEE30" s="71"/>
      <c r="UEF30" s="70"/>
      <c r="UEG30" s="92"/>
      <c r="UEH30" s="70"/>
      <c r="UEI30" s="71"/>
      <c r="UEJ30" s="70"/>
      <c r="UEK30" s="92"/>
      <c r="UEL30" s="70"/>
      <c r="UEM30" s="71"/>
      <c r="UEN30" s="70"/>
      <c r="UEO30" s="92"/>
      <c r="UEP30" s="70"/>
      <c r="UEQ30" s="71"/>
      <c r="UER30" s="70"/>
      <c r="UES30" s="92"/>
      <c r="UET30" s="70"/>
      <c r="UEU30" s="71"/>
      <c r="UEV30" s="70"/>
      <c r="UEW30" s="92"/>
      <c r="UEX30" s="70"/>
      <c r="UEY30" s="71"/>
      <c r="UEZ30" s="70"/>
      <c r="UFA30" s="92"/>
      <c r="UFB30" s="70"/>
      <c r="UFC30" s="71"/>
      <c r="UFD30" s="70"/>
      <c r="UFE30" s="92"/>
      <c r="UFF30" s="70"/>
      <c r="UFG30" s="71"/>
      <c r="UFH30" s="70"/>
      <c r="UFI30" s="92"/>
      <c r="UFJ30" s="70"/>
      <c r="UFK30" s="71"/>
      <c r="UFL30" s="70"/>
      <c r="UFM30" s="92"/>
      <c r="UFN30" s="70"/>
      <c r="UFO30" s="71"/>
      <c r="UFP30" s="70"/>
      <c r="UFQ30" s="92"/>
      <c r="UFR30" s="70"/>
      <c r="UFS30" s="71"/>
      <c r="UFT30" s="70"/>
      <c r="UFU30" s="92"/>
      <c r="UFV30" s="70"/>
      <c r="UFW30" s="71"/>
      <c r="UFX30" s="70"/>
      <c r="UFY30" s="92"/>
      <c r="UFZ30" s="70"/>
      <c r="UGA30" s="71"/>
      <c r="UGB30" s="70"/>
      <c r="UGC30" s="92"/>
      <c r="UGD30" s="70"/>
      <c r="UGE30" s="71"/>
      <c r="UGF30" s="70"/>
      <c r="UGG30" s="92"/>
      <c r="UGH30" s="70"/>
      <c r="UGI30" s="71"/>
      <c r="UGJ30" s="70"/>
      <c r="UGK30" s="92"/>
      <c r="UGL30" s="70"/>
      <c r="UGM30" s="71"/>
      <c r="UGN30" s="70"/>
      <c r="UGO30" s="92"/>
      <c r="UGP30" s="70"/>
      <c r="UGQ30" s="71"/>
      <c r="UGR30" s="70"/>
      <c r="UGS30" s="92"/>
      <c r="UGT30" s="70"/>
      <c r="UGU30" s="71"/>
      <c r="UGV30" s="70"/>
      <c r="UGW30" s="92"/>
      <c r="UGX30" s="70"/>
      <c r="UGY30" s="71"/>
      <c r="UGZ30" s="70"/>
      <c r="UHA30" s="92"/>
      <c r="UHB30" s="70"/>
      <c r="UHC30" s="71"/>
      <c r="UHD30" s="70"/>
      <c r="UHE30" s="92"/>
      <c r="UHF30" s="70"/>
      <c r="UHG30" s="71"/>
      <c r="UHH30" s="70"/>
      <c r="UHI30" s="92"/>
      <c r="UHJ30" s="70"/>
      <c r="UHK30" s="71"/>
      <c r="UHL30" s="70"/>
      <c r="UHM30" s="92"/>
      <c r="UHN30" s="70"/>
      <c r="UHO30" s="71"/>
      <c r="UHP30" s="70"/>
      <c r="UHQ30" s="92"/>
      <c r="UHR30" s="70"/>
      <c r="UHS30" s="71"/>
      <c r="UHT30" s="70"/>
      <c r="UHU30" s="92"/>
      <c r="UHV30" s="70"/>
      <c r="UHW30" s="71"/>
      <c r="UHX30" s="70"/>
      <c r="UHY30" s="92"/>
      <c r="UHZ30" s="70"/>
      <c r="UIA30" s="71"/>
      <c r="UIB30" s="70"/>
      <c r="UIC30" s="92"/>
      <c r="UID30" s="70"/>
      <c r="UIE30" s="71"/>
      <c r="UIF30" s="70"/>
      <c r="UIG30" s="92"/>
      <c r="UIH30" s="70"/>
      <c r="UII30" s="71"/>
      <c r="UIJ30" s="70"/>
      <c r="UIK30" s="92"/>
      <c r="UIL30" s="70"/>
      <c r="UIM30" s="71"/>
      <c r="UIN30" s="70"/>
      <c r="UIO30" s="92"/>
      <c r="UIP30" s="70"/>
      <c r="UIQ30" s="71"/>
      <c r="UIR30" s="70"/>
      <c r="UIS30" s="92"/>
      <c r="UIT30" s="70"/>
      <c r="UIU30" s="71"/>
      <c r="UIV30" s="70"/>
      <c r="UIW30" s="92"/>
      <c r="UIX30" s="70"/>
      <c r="UIY30" s="71"/>
      <c r="UIZ30" s="70"/>
      <c r="UJA30" s="92"/>
      <c r="UJB30" s="70"/>
      <c r="UJC30" s="71"/>
      <c r="UJD30" s="70"/>
      <c r="UJE30" s="92"/>
      <c r="UJF30" s="70"/>
      <c r="UJG30" s="71"/>
      <c r="UJH30" s="70"/>
      <c r="UJI30" s="92"/>
      <c r="UJJ30" s="70"/>
      <c r="UJK30" s="71"/>
      <c r="UJL30" s="70"/>
      <c r="UJM30" s="92"/>
      <c r="UJN30" s="70"/>
      <c r="UJO30" s="71"/>
      <c r="UJP30" s="70"/>
      <c r="UJQ30" s="92"/>
      <c r="UJR30" s="70"/>
      <c r="UJS30" s="71"/>
      <c r="UJT30" s="70"/>
      <c r="UJU30" s="92"/>
      <c r="UJV30" s="70"/>
      <c r="UJW30" s="71"/>
      <c r="UJX30" s="70"/>
      <c r="UJY30" s="92"/>
      <c r="UJZ30" s="70"/>
      <c r="UKA30" s="71"/>
      <c r="UKB30" s="70"/>
      <c r="UKC30" s="92"/>
      <c r="UKD30" s="70"/>
      <c r="UKE30" s="71"/>
      <c r="UKF30" s="70"/>
      <c r="UKG30" s="92"/>
      <c r="UKH30" s="70"/>
      <c r="UKI30" s="71"/>
      <c r="UKJ30" s="70"/>
      <c r="UKK30" s="92"/>
      <c r="UKL30" s="70"/>
      <c r="UKM30" s="71"/>
      <c r="UKN30" s="70"/>
      <c r="UKO30" s="92"/>
      <c r="UKP30" s="70"/>
      <c r="UKQ30" s="71"/>
      <c r="UKR30" s="70"/>
      <c r="UKS30" s="92"/>
      <c r="UKT30" s="70"/>
      <c r="UKU30" s="71"/>
      <c r="UKV30" s="70"/>
      <c r="UKW30" s="92"/>
      <c r="UKX30" s="70"/>
      <c r="UKY30" s="71"/>
      <c r="UKZ30" s="70"/>
      <c r="ULA30" s="92"/>
      <c r="ULB30" s="70"/>
      <c r="ULC30" s="71"/>
      <c r="ULD30" s="70"/>
      <c r="ULE30" s="92"/>
      <c r="ULF30" s="70"/>
      <c r="ULG30" s="71"/>
      <c r="ULH30" s="70"/>
      <c r="ULI30" s="92"/>
      <c r="ULJ30" s="70"/>
      <c r="ULK30" s="71"/>
      <c r="ULL30" s="70"/>
      <c r="ULM30" s="92"/>
      <c r="ULN30" s="70"/>
      <c r="ULO30" s="71"/>
      <c r="ULP30" s="70"/>
      <c r="ULQ30" s="92"/>
      <c r="ULR30" s="70"/>
      <c r="ULS30" s="71"/>
      <c r="ULT30" s="70"/>
      <c r="ULU30" s="92"/>
      <c r="ULV30" s="70"/>
      <c r="ULW30" s="71"/>
      <c r="ULX30" s="70"/>
      <c r="ULY30" s="92"/>
      <c r="ULZ30" s="70"/>
      <c r="UMA30" s="71"/>
      <c r="UMB30" s="70"/>
      <c r="UMC30" s="92"/>
      <c r="UMD30" s="70"/>
      <c r="UME30" s="71"/>
      <c r="UMF30" s="70"/>
      <c r="UMG30" s="92"/>
      <c r="UMH30" s="70"/>
      <c r="UMI30" s="71"/>
      <c r="UMJ30" s="70"/>
      <c r="UMK30" s="92"/>
      <c r="UML30" s="70"/>
      <c r="UMM30" s="71"/>
      <c r="UMN30" s="70"/>
      <c r="UMO30" s="92"/>
      <c r="UMP30" s="70"/>
      <c r="UMQ30" s="71"/>
      <c r="UMR30" s="70"/>
      <c r="UMS30" s="92"/>
      <c r="UMT30" s="70"/>
      <c r="UMU30" s="71"/>
      <c r="UMV30" s="70"/>
      <c r="UMW30" s="92"/>
      <c r="UMX30" s="70"/>
      <c r="UMY30" s="71"/>
      <c r="UMZ30" s="70"/>
      <c r="UNA30" s="92"/>
      <c r="UNB30" s="70"/>
      <c r="UNC30" s="71"/>
      <c r="UND30" s="70"/>
      <c r="UNE30" s="92"/>
      <c r="UNF30" s="70"/>
      <c r="UNG30" s="71"/>
      <c r="UNH30" s="70"/>
      <c r="UNI30" s="92"/>
      <c r="UNJ30" s="70"/>
      <c r="UNK30" s="71"/>
      <c r="UNL30" s="70"/>
      <c r="UNM30" s="92"/>
      <c r="UNN30" s="70"/>
      <c r="UNO30" s="71"/>
      <c r="UNP30" s="70"/>
      <c r="UNQ30" s="92"/>
      <c r="UNR30" s="70"/>
      <c r="UNS30" s="71"/>
      <c r="UNT30" s="70"/>
      <c r="UNU30" s="92"/>
      <c r="UNV30" s="70"/>
      <c r="UNW30" s="71"/>
      <c r="UNX30" s="70"/>
      <c r="UNY30" s="92"/>
      <c r="UNZ30" s="70"/>
      <c r="UOA30" s="71"/>
      <c r="UOB30" s="70"/>
      <c r="UOC30" s="92"/>
      <c r="UOD30" s="70"/>
      <c r="UOE30" s="71"/>
      <c r="UOF30" s="70"/>
      <c r="UOG30" s="92"/>
      <c r="UOH30" s="70"/>
      <c r="UOI30" s="71"/>
      <c r="UOJ30" s="70"/>
      <c r="UOK30" s="92"/>
      <c r="UOL30" s="70"/>
      <c r="UOM30" s="71"/>
      <c r="UON30" s="70"/>
      <c r="UOO30" s="92"/>
      <c r="UOP30" s="70"/>
      <c r="UOQ30" s="71"/>
      <c r="UOR30" s="70"/>
      <c r="UOS30" s="92"/>
      <c r="UOT30" s="70"/>
      <c r="UOU30" s="71"/>
      <c r="UOV30" s="70"/>
      <c r="UOW30" s="92"/>
      <c r="UOX30" s="70"/>
      <c r="UOY30" s="71"/>
      <c r="UOZ30" s="70"/>
      <c r="UPA30" s="92"/>
      <c r="UPB30" s="70"/>
      <c r="UPC30" s="71"/>
      <c r="UPD30" s="70"/>
      <c r="UPE30" s="92"/>
      <c r="UPF30" s="70"/>
      <c r="UPG30" s="71"/>
      <c r="UPH30" s="70"/>
      <c r="UPI30" s="92"/>
      <c r="UPJ30" s="70"/>
      <c r="UPK30" s="71"/>
      <c r="UPL30" s="70"/>
      <c r="UPM30" s="92"/>
      <c r="UPN30" s="70"/>
      <c r="UPO30" s="71"/>
      <c r="UPP30" s="70"/>
      <c r="UPQ30" s="92"/>
      <c r="UPR30" s="70"/>
      <c r="UPS30" s="71"/>
      <c r="UPT30" s="70"/>
      <c r="UPU30" s="92"/>
      <c r="UPV30" s="70"/>
      <c r="UPW30" s="71"/>
      <c r="UPX30" s="70"/>
      <c r="UPY30" s="92"/>
      <c r="UPZ30" s="70"/>
      <c r="UQA30" s="71"/>
      <c r="UQB30" s="70"/>
      <c r="UQC30" s="92"/>
      <c r="UQD30" s="70"/>
      <c r="UQE30" s="71"/>
      <c r="UQF30" s="70"/>
      <c r="UQG30" s="92"/>
      <c r="UQH30" s="70"/>
      <c r="UQI30" s="71"/>
      <c r="UQJ30" s="70"/>
      <c r="UQK30" s="92"/>
      <c r="UQL30" s="70"/>
      <c r="UQM30" s="71"/>
      <c r="UQN30" s="70"/>
      <c r="UQO30" s="92"/>
      <c r="UQP30" s="70"/>
      <c r="UQQ30" s="71"/>
      <c r="UQR30" s="70"/>
      <c r="UQS30" s="92"/>
      <c r="UQT30" s="70"/>
      <c r="UQU30" s="71"/>
      <c r="UQV30" s="70"/>
      <c r="UQW30" s="92"/>
      <c r="UQX30" s="70"/>
      <c r="UQY30" s="71"/>
      <c r="UQZ30" s="70"/>
      <c r="URA30" s="92"/>
      <c r="URB30" s="70"/>
      <c r="URC30" s="71"/>
      <c r="URD30" s="70"/>
      <c r="URE30" s="92"/>
      <c r="URF30" s="70"/>
      <c r="URG30" s="71"/>
      <c r="URH30" s="70"/>
      <c r="URI30" s="92"/>
      <c r="URJ30" s="70"/>
      <c r="URK30" s="71"/>
      <c r="URL30" s="70"/>
      <c r="URM30" s="92"/>
      <c r="URN30" s="70"/>
      <c r="URO30" s="71"/>
      <c r="URP30" s="70"/>
      <c r="URQ30" s="92"/>
      <c r="URR30" s="70"/>
      <c r="URS30" s="71"/>
      <c r="URT30" s="70"/>
      <c r="URU30" s="92"/>
      <c r="URV30" s="70"/>
      <c r="URW30" s="71"/>
      <c r="URX30" s="70"/>
      <c r="URY30" s="92"/>
      <c r="URZ30" s="70"/>
      <c r="USA30" s="71"/>
      <c r="USB30" s="70"/>
      <c r="USC30" s="92"/>
      <c r="USD30" s="70"/>
      <c r="USE30" s="71"/>
      <c r="USF30" s="70"/>
      <c r="USG30" s="92"/>
      <c r="USH30" s="70"/>
      <c r="USI30" s="71"/>
      <c r="USJ30" s="70"/>
      <c r="USK30" s="92"/>
      <c r="USL30" s="70"/>
      <c r="USM30" s="71"/>
      <c r="USN30" s="70"/>
      <c r="USO30" s="92"/>
      <c r="USP30" s="70"/>
      <c r="USQ30" s="71"/>
      <c r="USR30" s="70"/>
      <c r="USS30" s="92"/>
      <c r="UST30" s="70"/>
      <c r="USU30" s="71"/>
      <c r="USV30" s="70"/>
      <c r="USW30" s="92"/>
      <c r="USX30" s="70"/>
      <c r="USY30" s="71"/>
      <c r="USZ30" s="70"/>
      <c r="UTA30" s="92"/>
      <c r="UTB30" s="70"/>
      <c r="UTC30" s="71"/>
      <c r="UTD30" s="70"/>
      <c r="UTE30" s="92"/>
      <c r="UTF30" s="70"/>
      <c r="UTG30" s="71"/>
      <c r="UTH30" s="70"/>
      <c r="UTI30" s="92"/>
      <c r="UTJ30" s="70"/>
      <c r="UTK30" s="71"/>
      <c r="UTL30" s="70"/>
      <c r="UTM30" s="92"/>
      <c r="UTN30" s="70"/>
      <c r="UTO30" s="71"/>
      <c r="UTP30" s="70"/>
      <c r="UTQ30" s="92"/>
      <c r="UTR30" s="70"/>
      <c r="UTS30" s="71"/>
      <c r="UTT30" s="70"/>
      <c r="UTU30" s="92"/>
      <c r="UTV30" s="70"/>
      <c r="UTW30" s="71"/>
      <c r="UTX30" s="70"/>
      <c r="UTY30" s="92"/>
      <c r="UTZ30" s="70"/>
      <c r="UUA30" s="71"/>
      <c r="UUB30" s="70"/>
      <c r="UUC30" s="92"/>
      <c r="UUD30" s="70"/>
      <c r="UUE30" s="71"/>
      <c r="UUF30" s="70"/>
      <c r="UUG30" s="92"/>
      <c r="UUH30" s="70"/>
      <c r="UUI30" s="71"/>
      <c r="UUJ30" s="70"/>
      <c r="UUK30" s="92"/>
      <c r="UUL30" s="70"/>
      <c r="UUM30" s="71"/>
      <c r="UUN30" s="70"/>
      <c r="UUO30" s="92"/>
      <c r="UUP30" s="70"/>
      <c r="UUQ30" s="71"/>
      <c r="UUR30" s="70"/>
      <c r="UUS30" s="92"/>
      <c r="UUT30" s="70"/>
      <c r="UUU30" s="71"/>
      <c r="UUV30" s="70"/>
      <c r="UUW30" s="92"/>
      <c r="UUX30" s="70"/>
      <c r="UUY30" s="71"/>
      <c r="UUZ30" s="70"/>
      <c r="UVA30" s="92"/>
      <c r="UVB30" s="70"/>
      <c r="UVC30" s="71"/>
      <c r="UVD30" s="70"/>
      <c r="UVE30" s="92"/>
      <c r="UVF30" s="70"/>
      <c r="UVG30" s="71"/>
      <c r="UVH30" s="70"/>
      <c r="UVI30" s="92"/>
      <c r="UVJ30" s="70"/>
      <c r="UVK30" s="71"/>
      <c r="UVL30" s="70"/>
      <c r="UVM30" s="92"/>
      <c r="UVN30" s="70"/>
      <c r="UVO30" s="71"/>
      <c r="UVP30" s="70"/>
      <c r="UVQ30" s="92"/>
      <c r="UVR30" s="70"/>
      <c r="UVS30" s="71"/>
      <c r="UVT30" s="70"/>
      <c r="UVU30" s="92"/>
      <c r="UVV30" s="70"/>
      <c r="UVW30" s="71"/>
      <c r="UVX30" s="70"/>
      <c r="UVY30" s="92"/>
      <c r="UVZ30" s="70"/>
      <c r="UWA30" s="71"/>
      <c r="UWB30" s="70"/>
      <c r="UWC30" s="92"/>
      <c r="UWD30" s="70"/>
      <c r="UWE30" s="71"/>
      <c r="UWF30" s="70"/>
      <c r="UWG30" s="92"/>
      <c r="UWH30" s="70"/>
      <c r="UWI30" s="71"/>
      <c r="UWJ30" s="70"/>
      <c r="UWK30" s="92"/>
      <c r="UWL30" s="70"/>
      <c r="UWM30" s="71"/>
      <c r="UWN30" s="70"/>
      <c r="UWO30" s="92"/>
      <c r="UWP30" s="70"/>
      <c r="UWQ30" s="71"/>
      <c r="UWR30" s="70"/>
      <c r="UWS30" s="92"/>
      <c r="UWT30" s="70"/>
      <c r="UWU30" s="71"/>
      <c r="UWV30" s="70"/>
      <c r="UWW30" s="92"/>
      <c r="UWX30" s="70"/>
      <c r="UWY30" s="71"/>
      <c r="UWZ30" s="70"/>
      <c r="UXA30" s="92"/>
      <c r="UXB30" s="70"/>
      <c r="UXC30" s="71"/>
      <c r="UXD30" s="70"/>
      <c r="UXE30" s="92"/>
      <c r="UXF30" s="70"/>
      <c r="UXG30" s="71"/>
      <c r="UXH30" s="70"/>
      <c r="UXI30" s="92"/>
      <c r="UXJ30" s="70"/>
      <c r="UXK30" s="71"/>
      <c r="UXL30" s="70"/>
      <c r="UXM30" s="92"/>
      <c r="UXN30" s="70"/>
      <c r="UXO30" s="71"/>
      <c r="UXP30" s="70"/>
      <c r="UXQ30" s="92"/>
      <c r="UXR30" s="70"/>
      <c r="UXS30" s="71"/>
      <c r="UXT30" s="70"/>
      <c r="UXU30" s="92"/>
      <c r="UXV30" s="70"/>
      <c r="UXW30" s="71"/>
      <c r="UXX30" s="70"/>
      <c r="UXY30" s="92"/>
      <c r="UXZ30" s="70"/>
      <c r="UYA30" s="71"/>
      <c r="UYB30" s="70"/>
      <c r="UYC30" s="92"/>
      <c r="UYD30" s="70"/>
      <c r="UYE30" s="71"/>
      <c r="UYF30" s="70"/>
      <c r="UYG30" s="92"/>
      <c r="UYH30" s="70"/>
      <c r="UYI30" s="71"/>
      <c r="UYJ30" s="70"/>
      <c r="UYK30" s="92"/>
      <c r="UYL30" s="70"/>
      <c r="UYM30" s="71"/>
      <c r="UYN30" s="70"/>
      <c r="UYO30" s="92"/>
      <c r="UYP30" s="70"/>
      <c r="UYQ30" s="71"/>
      <c r="UYR30" s="70"/>
      <c r="UYS30" s="92"/>
      <c r="UYT30" s="70"/>
      <c r="UYU30" s="71"/>
      <c r="UYV30" s="70"/>
      <c r="UYW30" s="92"/>
      <c r="UYX30" s="70"/>
      <c r="UYY30" s="71"/>
      <c r="UYZ30" s="70"/>
      <c r="UZA30" s="92"/>
      <c r="UZB30" s="70"/>
      <c r="UZC30" s="71"/>
      <c r="UZD30" s="70"/>
      <c r="UZE30" s="92"/>
      <c r="UZF30" s="70"/>
      <c r="UZG30" s="71"/>
      <c r="UZH30" s="70"/>
      <c r="UZI30" s="92"/>
      <c r="UZJ30" s="70"/>
      <c r="UZK30" s="71"/>
      <c r="UZL30" s="70"/>
      <c r="UZM30" s="92"/>
      <c r="UZN30" s="70"/>
      <c r="UZO30" s="71"/>
      <c r="UZP30" s="70"/>
      <c r="UZQ30" s="92"/>
      <c r="UZR30" s="70"/>
      <c r="UZS30" s="71"/>
      <c r="UZT30" s="70"/>
      <c r="UZU30" s="92"/>
      <c r="UZV30" s="70"/>
      <c r="UZW30" s="71"/>
      <c r="UZX30" s="70"/>
      <c r="UZY30" s="92"/>
      <c r="UZZ30" s="70"/>
      <c r="VAA30" s="71"/>
      <c r="VAB30" s="70"/>
      <c r="VAC30" s="92"/>
      <c r="VAD30" s="70"/>
      <c r="VAE30" s="71"/>
      <c r="VAF30" s="70"/>
      <c r="VAG30" s="92"/>
      <c r="VAH30" s="70"/>
      <c r="VAI30" s="71"/>
      <c r="VAJ30" s="70"/>
      <c r="VAK30" s="92"/>
      <c r="VAL30" s="70"/>
      <c r="VAM30" s="71"/>
      <c r="VAN30" s="70"/>
      <c r="VAO30" s="92"/>
      <c r="VAP30" s="70"/>
      <c r="VAQ30" s="71"/>
      <c r="VAR30" s="70"/>
      <c r="VAS30" s="92"/>
      <c r="VAT30" s="70"/>
      <c r="VAU30" s="71"/>
      <c r="VAV30" s="70"/>
      <c r="VAW30" s="92"/>
      <c r="VAX30" s="70"/>
      <c r="VAY30" s="71"/>
      <c r="VAZ30" s="70"/>
      <c r="VBA30" s="92"/>
      <c r="VBB30" s="70"/>
      <c r="VBC30" s="71"/>
      <c r="VBD30" s="70"/>
      <c r="VBE30" s="92"/>
      <c r="VBF30" s="70"/>
      <c r="VBG30" s="71"/>
      <c r="VBH30" s="70"/>
      <c r="VBI30" s="92"/>
      <c r="VBJ30" s="70"/>
      <c r="VBK30" s="71"/>
      <c r="VBL30" s="70"/>
      <c r="VBM30" s="92"/>
      <c r="VBN30" s="70"/>
      <c r="VBO30" s="71"/>
      <c r="VBP30" s="70"/>
      <c r="VBQ30" s="92"/>
      <c r="VBR30" s="70"/>
      <c r="VBS30" s="71"/>
      <c r="VBT30" s="70"/>
      <c r="VBU30" s="92"/>
      <c r="VBV30" s="70"/>
      <c r="VBW30" s="71"/>
      <c r="VBX30" s="70"/>
      <c r="VBY30" s="92"/>
      <c r="VBZ30" s="70"/>
      <c r="VCA30" s="71"/>
      <c r="VCB30" s="70"/>
      <c r="VCC30" s="92"/>
      <c r="VCD30" s="70"/>
      <c r="VCE30" s="71"/>
      <c r="VCF30" s="70"/>
      <c r="VCG30" s="92"/>
      <c r="VCH30" s="70"/>
      <c r="VCI30" s="71"/>
      <c r="VCJ30" s="70"/>
      <c r="VCK30" s="92"/>
      <c r="VCL30" s="70"/>
      <c r="VCM30" s="71"/>
      <c r="VCN30" s="70"/>
      <c r="VCO30" s="92"/>
      <c r="VCP30" s="70"/>
      <c r="VCQ30" s="71"/>
      <c r="VCR30" s="70"/>
      <c r="VCS30" s="92"/>
      <c r="VCT30" s="70"/>
      <c r="VCU30" s="71"/>
      <c r="VCV30" s="70"/>
      <c r="VCW30" s="92"/>
      <c r="VCX30" s="70"/>
      <c r="VCY30" s="71"/>
      <c r="VCZ30" s="70"/>
      <c r="VDA30" s="92"/>
      <c r="VDB30" s="70"/>
      <c r="VDC30" s="71"/>
      <c r="VDD30" s="70"/>
      <c r="VDE30" s="92"/>
      <c r="VDF30" s="70"/>
      <c r="VDG30" s="71"/>
      <c r="VDH30" s="70"/>
      <c r="VDI30" s="92"/>
      <c r="VDJ30" s="70"/>
      <c r="VDK30" s="71"/>
      <c r="VDL30" s="70"/>
      <c r="VDM30" s="92"/>
      <c r="VDN30" s="70"/>
      <c r="VDO30" s="71"/>
      <c r="VDP30" s="70"/>
      <c r="VDQ30" s="92"/>
      <c r="VDR30" s="70"/>
      <c r="VDS30" s="71"/>
      <c r="VDT30" s="70"/>
      <c r="VDU30" s="92"/>
      <c r="VDV30" s="70"/>
      <c r="VDW30" s="71"/>
      <c r="VDX30" s="70"/>
      <c r="VDY30" s="92"/>
      <c r="VDZ30" s="70"/>
      <c r="VEA30" s="71"/>
      <c r="VEB30" s="70"/>
      <c r="VEC30" s="92"/>
      <c r="VED30" s="70"/>
      <c r="VEE30" s="71"/>
      <c r="VEF30" s="70"/>
      <c r="VEG30" s="92"/>
      <c r="VEH30" s="70"/>
      <c r="VEI30" s="71"/>
      <c r="VEJ30" s="70"/>
      <c r="VEK30" s="92"/>
      <c r="VEL30" s="70"/>
      <c r="VEM30" s="71"/>
      <c r="VEN30" s="70"/>
      <c r="VEO30" s="92"/>
      <c r="VEP30" s="70"/>
      <c r="VEQ30" s="71"/>
      <c r="VER30" s="70"/>
      <c r="VES30" s="92"/>
      <c r="VET30" s="70"/>
      <c r="VEU30" s="71"/>
      <c r="VEV30" s="70"/>
      <c r="VEW30" s="92"/>
      <c r="VEX30" s="70"/>
      <c r="VEY30" s="71"/>
      <c r="VEZ30" s="70"/>
      <c r="VFA30" s="92"/>
      <c r="VFB30" s="70"/>
      <c r="VFC30" s="71"/>
      <c r="VFD30" s="70"/>
      <c r="VFE30" s="92"/>
      <c r="VFF30" s="70"/>
      <c r="VFG30" s="71"/>
      <c r="VFH30" s="70"/>
      <c r="VFI30" s="92"/>
      <c r="VFJ30" s="70"/>
      <c r="VFK30" s="71"/>
      <c r="VFL30" s="70"/>
      <c r="VFM30" s="92"/>
      <c r="VFN30" s="70"/>
      <c r="VFO30" s="71"/>
      <c r="VFP30" s="70"/>
      <c r="VFQ30" s="92"/>
      <c r="VFR30" s="70"/>
      <c r="VFS30" s="71"/>
      <c r="VFT30" s="70"/>
      <c r="VFU30" s="92"/>
      <c r="VFV30" s="70"/>
      <c r="VFW30" s="71"/>
      <c r="VFX30" s="70"/>
      <c r="VFY30" s="92"/>
      <c r="VFZ30" s="70"/>
      <c r="VGA30" s="71"/>
      <c r="VGB30" s="70"/>
      <c r="VGC30" s="92"/>
      <c r="VGD30" s="70"/>
      <c r="VGE30" s="71"/>
      <c r="VGF30" s="70"/>
      <c r="VGG30" s="92"/>
      <c r="VGH30" s="70"/>
      <c r="VGI30" s="71"/>
      <c r="VGJ30" s="70"/>
      <c r="VGK30" s="92"/>
      <c r="VGL30" s="70"/>
      <c r="VGM30" s="71"/>
      <c r="VGN30" s="70"/>
      <c r="VGO30" s="92"/>
      <c r="VGP30" s="70"/>
      <c r="VGQ30" s="71"/>
      <c r="VGR30" s="70"/>
      <c r="VGS30" s="92"/>
      <c r="VGT30" s="70"/>
      <c r="VGU30" s="71"/>
      <c r="VGV30" s="70"/>
      <c r="VGW30" s="92"/>
      <c r="VGX30" s="70"/>
      <c r="VGY30" s="71"/>
      <c r="VGZ30" s="70"/>
      <c r="VHA30" s="92"/>
      <c r="VHB30" s="70"/>
      <c r="VHC30" s="71"/>
      <c r="VHD30" s="70"/>
      <c r="VHE30" s="92"/>
      <c r="VHF30" s="70"/>
      <c r="VHG30" s="71"/>
      <c r="VHH30" s="70"/>
      <c r="VHI30" s="92"/>
      <c r="VHJ30" s="70"/>
      <c r="VHK30" s="71"/>
      <c r="VHL30" s="70"/>
      <c r="VHM30" s="92"/>
      <c r="VHN30" s="70"/>
      <c r="VHO30" s="71"/>
      <c r="VHP30" s="70"/>
      <c r="VHQ30" s="92"/>
      <c r="VHR30" s="70"/>
      <c r="VHS30" s="71"/>
      <c r="VHT30" s="70"/>
      <c r="VHU30" s="92"/>
      <c r="VHV30" s="70"/>
      <c r="VHW30" s="71"/>
      <c r="VHX30" s="70"/>
      <c r="VHY30" s="92"/>
      <c r="VHZ30" s="70"/>
      <c r="VIA30" s="71"/>
      <c r="VIB30" s="70"/>
      <c r="VIC30" s="92"/>
      <c r="VID30" s="70"/>
      <c r="VIE30" s="71"/>
      <c r="VIF30" s="70"/>
      <c r="VIG30" s="92"/>
      <c r="VIH30" s="70"/>
      <c r="VII30" s="71"/>
      <c r="VIJ30" s="70"/>
      <c r="VIK30" s="92"/>
      <c r="VIL30" s="70"/>
      <c r="VIM30" s="71"/>
      <c r="VIN30" s="70"/>
      <c r="VIO30" s="92"/>
      <c r="VIP30" s="70"/>
      <c r="VIQ30" s="71"/>
      <c r="VIR30" s="70"/>
      <c r="VIS30" s="92"/>
      <c r="VIT30" s="70"/>
      <c r="VIU30" s="71"/>
      <c r="VIV30" s="70"/>
      <c r="VIW30" s="92"/>
      <c r="VIX30" s="70"/>
      <c r="VIY30" s="71"/>
      <c r="VIZ30" s="70"/>
      <c r="VJA30" s="92"/>
      <c r="VJB30" s="70"/>
      <c r="VJC30" s="71"/>
      <c r="VJD30" s="70"/>
      <c r="VJE30" s="92"/>
      <c r="VJF30" s="70"/>
      <c r="VJG30" s="71"/>
      <c r="VJH30" s="70"/>
      <c r="VJI30" s="92"/>
      <c r="VJJ30" s="70"/>
      <c r="VJK30" s="71"/>
      <c r="VJL30" s="70"/>
      <c r="VJM30" s="92"/>
      <c r="VJN30" s="70"/>
      <c r="VJO30" s="71"/>
      <c r="VJP30" s="70"/>
      <c r="VJQ30" s="92"/>
      <c r="VJR30" s="70"/>
      <c r="VJS30" s="71"/>
      <c r="VJT30" s="70"/>
      <c r="VJU30" s="92"/>
      <c r="VJV30" s="70"/>
      <c r="VJW30" s="71"/>
      <c r="VJX30" s="70"/>
      <c r="VJY30" s="92"/>
      <c r="VJZ30" s="70"/>
      <c r="VKA30" s="71"/>
      <c r="VKB30" s="70"/>
      <c r="VKC30" s="92"/>
      <c r="VKD30" s="70"/>
      <c r="VKE30" s="71"/>
      <c r="VKF30" s="70"/>
      <c r="VKG30" s="92"/>
      <c r="VKH30" s="70"/>
      <c r="VKI30" s="71"/>
      <c r="VKJ30" s="70"/>
      <c r="VKK30" s="92"/>
      <c r="VKL30" s="70"/>
      <c r="VKM30" s="71"/>
      <c r="VKN30" s="70"/>
      <c r="VKO30" s="92"/>
      <c r="VKP30" s="70"/>
      <c r="VKQ30" s="71"/>
      <c r="VKR30" s="70"/>
      <c r="VKS30" s="92"/>
      <c r="VKT30" s="70"/>
      <c r="VKU30" s="71"/>
      <c r="VKV30" s="70"/>
      <c r="VKW30" s="92"/>
      <c r="VKX30" s="70"/>
      <c r="VKY30" s="71"/>
      <c r="VKZ30" s="70"/>
      <c r="VLA30" s="92"/>
      <c r="VLB30" s="70"/>
      <c r="VLC30" s="71"/>
      <c r="VLD30" s="70"/>
      <c r="VLE30" s="92"/>
      <c r="VLF30" s="70"/>
      <c r="VLG30" s="71"/>
      <c r="VLH30" s="70"/>
      <c r="VLI30" s="92"/>
      <c r="VLJ30" s="70"/>
      <c r="VLK30" s="71"/>
      <c r="VLL30" s="70"/>
      <c r="VLM30" s="92"/>
      <c r="VLN30" s="70"/>
      <c r="VLO30" s="71"/>
      <c r="VLP30" s="70"/>
      <c r="VLQ30" s="92"/>
      <c r="VLR30" s="70"/>
      <c r="VLS30" s="71"/>
      <c r="VLT30" s="70"/>
      <c r="VLU30" s="92"/>
      <c r="VLV30" s="70"/>
      <c r="VLW30" s="71"/>
      <c r="VLX30" s="70"/>
      <c r="VLY30" s="92"/>
      <c r="VLZ30" s="70"/>
      <c r="VMA30" s="71"/>
      <c r="VMB30" s="70"/>
      <c r="VMC30" s="92"/>
      <c r="VMD30" s="70"/>
      <c r="VME30" s="71"/>
      <c r="VMF30" s="70"/>
      <c r="VMG30" s="92"/>
      <c r="VMH30" s="70"/>
      <c r="VMI30" s="71"/>
      <c r="VMJ30" s="70"/>
      <c r="VMK30" s="92"/>
      <c r="VML30" s="70"/>
      <c r="VMM30" s="71"/>
      <c r="VMN30" s="70"/>
      <c r="VMO30" s="92"/>
      <c r="VMP30" s="70"/>
      <c r="VMQ30" s="71"/>
      <c r="VMR30" s="70"/>
      <c r="VMS30" s="92"/>
      <c r="VMT30" s="70"/>
      <c r="VMU30" s="71"/>
      <c r="VMV30" s="70"/>
      <c r="VMW30" s="92"/>
      <c r="VMX30" s="70"/>
      <c r="VMY30" s="71"/>
      <c r="VMZ30" s="70"/>
      <c r="VNA30" s="92"/>
      <c r="VNB30" s="70"/>
      <c r="VNC30" s="71"/>
      <c r="VND30" s="70"/>
      <c r="VNE30" s="92"/>
      <c r="VNF30" s="70"/>
      <c r="VNG30" s="71"/>
      <c r="VNH30" s="70"/>
      <c r="VNI30" s="92"/>
      <c r="VNJ30" s="70"/>
      <c r="VNK30" s="71"/>
      <c r="VNL30" s="70"/>
      <c r="VNM30" s="92"/>
      <c r="VNN30" s="70"/>
      <c r="VNO30" s="71"/>
      <c r="VNP30" s="70"/>
      <c r="VNQ30" s="92"/>
      <c r="VNR30" s="70"/>
      <c r="VNS30" s="71"/>
      <c r="VNT30" s="70"/>
      <c r="VNU30" s="92"/>
      <c r="VNV30" s="70"/>
      <c r="VNW30" s="71"/>
      <c r="VNX30" s="70"/>
      <c r="VNY30" s="92"/>
      <c r="VNZ30" s="70"/>
      <c r="VOA30" s="71"/>
      <c r="VOB30" s="70"/>
      <c r="VOC30" s="92"/>
      <c r="VOD30" s="70"/>
      <c r="VOE30" s="71"/>
      <c r="VOF30" s="70"/>
      <c r="VOG30" s="92"/>
      <c r="VOH30" s="70"/>
      <c r="VOI30" s="71"/>
      <c r="VOJ30" s="70"/>
      <c r="VOK30" s="92"/>
      <c r="VOL30" s="70"/>
      <c r="VOM30" s="71"/>
      <c r="VON30" s="70"/>
      <c r="VOO30" s="92"/>
      <c r="VOP30" s="70"/>
      <c r="VOQ30" s="71"/>
      <c r="VOR30" s="70"/>
      <c r="VOS30" s="92"/>
      <c r="VOT30" s="70"/>
      <c r="VOU30" s="71"/>
      <c r="VOV30" s="70"/>
      <c r="VOW30" s="92"/>
      <c r="VOX30" s="70"/>
      <c r="VOY30" s="71"/>
      <c r="VOZ30" s="70"/>
      <c r="VPA30" s="92"/>
      <c r="VPB30" s="70"/>
      <c r="VPC30" s="71"/>
      <c r="VPD30" s="70"/>
      <c r="VPE30" s="92"/>
      <c r="VPF30" s="70"/>
      <c r="VPG30" s="71"/>
      <c r="VPH30" s="70"/>
      <c r="VPI30" s="92"/>
      <c r="VPJ30" s="70"/>
      <c r="VPK30" s="71"/>
      <c r="VPL30" s="70"/>
      <c r="VPM30" s="92"/>
      <c r="VPN30" s="70"/>
      <c r="VPO30" s="71"/>
      <c r="VPP30" s="70"/>
      <c r="VPQ30" s="92"/>
      <c r="VPR30" s="70"/>
      <c r="VPS30" s="71"/>
      <c r="VPT30" s="70"/>
      <c r="VPU30" s="92"/>
      <c r="VPV30" s="70"/>
      <c r="VPW30" s="71"/>
      <c r="VPX30" s="70"/>
      <c r="VPY30" s="92"/>
      <c r="VPZ30" s="70"/>
      <c r="VQA30" s="71"/>
      <c r="VQB30" s="70"/>
      <c r="VQC30" s="92"/>
      <c r="VQD30" s="70"/>
      <c r="VQE30" s="71"/>
      <c r="VQF30" s="70"/>
      <c r="VQG30" s="92"/>
      <c r="VQH30" s="70"/>
      <c r="VQI30" s="71"/>
      <c r="VQJ30" s="70"/>
      <c r="VQK30" s="92"/>
      <c r="VQL30" s="70"/>
      <c r="VQM30" s="71"/>
      <c r="VQN30" s="70"/>
      <c r="VQO30" s="92"/>
      <c r="VQP30" s="70"/>
      <c r="VQQ30" s="71"/>
      <c r="VQR30" s="70"/>
      <c r="VQS30" s="92"/>
      <c r="VQT30" s="70"/>
      <c r="VQU30" s="71"/>
      <c r="VQV30" s="70"/>
      <c r="VQW30" s="92"/>
      <c r="VQX30" s="70"/>
      <c r="VQY30" s="71"/>
      <c r="VQZ30" s="70"/>
      <c r="VRA30" s="92"/>
      <c r="VRB30" s="70"/>
      <c r="VRC30" s="71"/>
      <c r="VRD30" s="70"/>
      <c r="VRE30" s="92"/>
      <c r="VRF30" s="70"/>
      <c r="VRG30" s="71"/>
      <c r="VRH30" s="70"/>
      <c r="VRI30" s="92"/>
      <c r="VRJ30" s="70"/>
      <c r="VRK30" s="71"/>
      <c r="VRL30" s="70"/>
      <c r="VRM30" s="92"/>
      <c r="VRN30" s="70"/>
      <c r="VRO30" s="71"/>
      <c r="VRP30" s="70"/>
      <c r="VRQ30" s="92"/>
      <c r="VRR30" s="70"/>
      <c r="VRS30" s="71"/>
      <c r="VRT30" s="70"/>
      <c r="VRU30" s="92"/>
      <c r="VRV30" s="70"/>
      <c r="VRW30" s="71"/>
      <c r="VRX30" s="70"/>
      <c r="VRY30" s="92"/>
      <c r="VRZ30" s="70"/>
      <c r="VSA30" s="71"/>
      <c r="VSB30" s="70"/>
      <c r="VSC30" s="92"/>
      <c r="VSD30" s="70"/>
      <c r="VSE30" s="71"/>
      <c r="VSF30" s="70"/>
      <c r="VSG30" s="92"/>
      <c r="VSH30" s="70"/>
      <c r="VSI30" s="71"/>
      <c r="VSJ30" s="70"/>
      <c r="VSK30" s="92"/>
      <c r="VSL30" s="70"/>
      <c r="VSM30" s="71"/>
      <c r="VSN30" s="70"/>
      <c r="VSO30" s="92"/>
      <c r="VSP30" s="70"/>
      <c r="VSQ30" s="71"/>
      <c r="VSR30" s="70"/>
      <c r="VSS30" s="92"/>
      <c r="VST30" s="70"/>
      <c r="VSU30" s="71"/>
      <c r="VSV30" s="70"/>
      <c r="VSW30" s="92"/>
      <c r="VSX30" s="70"/>
      <c r="VSY30" s="71"/>
      <c r="VSZ30" s="70"/>
      <c r="VTA30" s="92"/>
      <c r="VTB30" s="70"/>
      <c r="VTC30" s="71"/>
      <c r="VTD30" s="70"/>
      <c r="VTE30" s="92"/>
      <c r="VTF30" s="70"/>
      <c r="VTG30" s="71"/>
      <c r="VTH30" s="70"/>
      <c r="VTI30" s="92"/>
      <c r="VTJ30" s="70"/>
      <c r="VTK30" s="71"/>
      <c r="VTL30" s="70"/>
      <c r="VTM30" s="92"/>
      <c r="VTN30" s="70"/>
      <c r="VTO30" s="71"/>
      <c r="VTP30" s="70"/>
      <c r="VTQ30" s="92"/>
      <c r="VTR30" s="70"/>
      <c r="VTS30" s="71"/>
      <c r="VTT30" s="70"/>
      <c r="VTU30" s="92"/>
      <c r="VTV30" s="70"/>
      <c r="VTW30" s="71"/>
      <c r="VTX30" s="70"/>
      <c r="VTY30" s="92"/>
      <c r="VTZ30" s="70"/>
      <c r="VUA30" s="71"/>
      <c r="VUB30" s="70"/>
      <c r="VUC30" s="92"/>
      <c r="VUD30" s="70"/>
      <c r="VUE30" s="71"/>
      <c r="VUF30" s="70"/>
      <c r="VUG30" s="92"/>
      <c r="VUH30" s="70"/>
      <c r="VUI30" s="71"/>
      <c r="VUJ30" s="70"/>
      <c r="VUK30" s="92"/>
      <c r="VUL30" s="70"/>
      <c r="VUM30" s="71"/>
      <c r="VUN30" s="70"/>
      <c r="VUO30" s="92"/>
      <c r="VUP30" s="70"/>
      <c r="VUQ30" s="71"/>
      <c r="VUR30" s="70"/>
      <c r="VUS30" s="92"/>
      <c r="VUT30" s="70"/>
      <c r="VUU30" s="71"/>
      <c r="VUV30" s="70"/>
      <c r="VUW30" s="92"/>
      <c r="VUX30" s="70"/>
      <c r="VUY30" s="71"/>
      <c r="VUZ30" s="70"/>
      <c r="VVA30" s="92"/>
      <c r="VVB30" s="70"/>
      <c r="VVC30" s="71"/>
      <c r="VVD30" s="70"/>
      <c r="VVE30" s="92"/>
      <c r="VVF30" s="70"/>
      <c r="VVG30" s="71"/>
      <c r="VVH30" s="70"/>
      <c r="VVI30" s="92"/>
      <c r="VVJ30" s="70"/>
      <c r="VVK30" s="71"/>
      <c r="VVL30" s="70"/>
      <c r="VVM30" s="92"/>
      <c r="VVN30" s="70"/>
      <c r="VVO30" s="71"/>
      <c r="VVP30" s="70"/>
      <c r="VVQ30" s="92"/>
      <c r="VVR30" s="70"/>
      <c r="VVS30" s="71"/>
      <c r="VVT30" s="70"/>
      <c r="VVU30" s="92"/>
      <c r="VVV30" s="70"/>
      <c r="VVW30" s="71"/>
      <c r="VVX30" s="70"/>
      <c r="VVY30" s="92"/>
      <c r="VVZ30" s="70"/>
      <c r="VWA30" s="71"/>
      <c r="VWB30" s="70"/>
      <c r="VWC30" s="92"/>
      <c r="VWD30" s="70"/>
      <c r="VWE30" s="71"/>
      <c r="VWF30" s="70"/>
      <c r="VWG30" s="92"/>
      <c r="VWH30" s="70"/>
      <c r="VWI30" s="71"/>
      <c r="VWJ30" s="70"/>
      <c r="VWK30" s="92"/>
      <c r="VWL30" s="70"/>
      <c r="VWM30" s="71"/>
      <c r="VWN30" s="70"/>
      <c r="VWO30" s="92"/>
      <c r="VWP30" s="70"/>
      <c r="VWQ30" s="71"/>
      <c r="VWR30" s="70"/>
      <c r="VWS30" s="92"/>
      <c r="VWT30" s="70"/>
      <c r="VWU30" s="71"/>
      <c r="VWV30" s="70"/>
      <c r="VWW30" s="92"/>
      <c r="VWX30" s="70"/>
      <c r="VWY30" s="71"/>
      <c r="VWZ30" s="70"/>
      <c r="VXA30" s="92"/>
      <c r="VXB30" s="70"/>
      <c r="VXC30" s="71"/>
      <c r="VXD30" s="70"/>
      <c r="VXE30" s="92"/>
      <c r="VXF30" s="70"/>
      <c r="VXG30" s="71"/>
      <c r="VXH30" s="70"/>
      <c r="VXI30" s="92"/>
      <c r="VXJ30" s="70"/>
      <c r="VXK30" s="71"/>
      <c r="VXL30" s="70"/>
      <c r="VXM30" s="92"/>
      <c r="VXN30" s="70"/>
      <c r="VXO30" s="71"/>
      <c r="VXP30" s="70"/>
      <c r="VXQ30" s="92"/>
      <c r="VXR30" s="70"/>
      <c r="VXS30" s="71"/>
      <c r="VXT30" s="70"/>
      <c r="VXU30" s="92"/>
      <c r="VXV30" s="70"/>
      <c r="VXW30" s="71"/>
      <c r="VXX30" s="70"/>
      <c r="VXY30" s="92"/>
      <c r="VXZ30" s="70"/>
      <c r="VYA30" s="71"/>
      <c r="VYB30" s="70"/>
      <c r="VYC30" s="92"/>
      <c r="VYD30" s="70"/>
      <c r="VYE30" s="71"/>
      <c r="VYF30" s="70"/>
      <c r="VYG30" s="92"/>
      <c r="VYH30" s="70"/>
      <c r="VYI30" s="71"/>
      <c r="VYJ30" s="70"/>
      <c r="VYK30" s="92"/>
      <c r="VYL30" s="70"/>
      <c r="VYM30" s="71"/>
      <c r="VYN30" s="70"/>
      <c r="VYO30" s="92"/>
      <c r="VYP30" s="70"/>
      <c r="VYQ30" s="71"/>
      <c r="VYR30" s="70"/>
      <c r="VYS30" s="92"/>
      <c r="VYT30" s="70"/>
      <c r="VYU30" s="71"/>
      <c r="VYV30" s="70"/>
      <c r="VYW30" s="92"/>
      <c r="VYX30" s="70"/>
      <c r="VYY30" s="71"/>
      <c r="VYZ30" s="70"/>
      <c r="VZA30" s="92"/>
      <c r="VZB30" s="70"/>
      <c r="VZC30" s="71"/>
      <c r="VZD30" s="70"/>
      <c r="VZE30" s="92"/>
      <c r="VZF30" s="70"/>
      <c r="VZG30" s="71"/>
      <c r="VZH30" s="70"/>
      <c r="VZI30" s="92"/>
      <c r="VZJ30" s="70"/>
      <c r="VZK30" s="71"/>
      <c r="VZL30" s="70"/>
      <c r="VZM30" s="92"/>
      <c r="VZN30" s="70"/>
      <c r="VZO30" s="71"/>
      <c r="VZP30" s="70"/>
      <c r="VZQ30" s="92"/>
      <c r="VZR30" s="70"/>
      <c r="VZS30" s="71"/>
      <c r="VZT30" s="70"/>
      <c r="VZU30" s="92"/>
      <c r="VZV30" s="70"/>
      <c r="VZW30" s="71"/>
      <c r="VZX30" s="70"/>
      <c r="VZY30" s="92"/>
      <c r="VZZ30" s="70"/>
      <c r="WAA30" s="71"/>
      <c r="WAB30" s="70"/>
      <c r="WAC30" s="92"/>
      <c r="WAD30" s="70"/>
      <c r="WAE30" s="71"/>
      <c r="WAF30" s="70"/>
      <c r="WAG30" s="92"/>
      <c r="WAH30" s="70"/>
      <c r="WAI30" s="71"/>
      <c r="WAJ30" s="70"/>
      <c r="WAK30" s="92"/>
      <c r="WAL30" s="70"/>
      <c r="WAM30" s="71"/>
      <c r="WAN30" s="70"/>
      <c r="WAO30" s="92"/>
      <c r="WAP30" s="70"/>
      <c r="WAQ30" s="71"/>
      <c r="WAR30" s="70"/>
      <c r="WAS30" s="92"/>
      <c r="WAT30" s="70"/>
      <c r="WAU30" s="71"/>
      <c r="WAV30" s="70"/>
      <c r="WAW30" s="92"/>
      <c r="WAX30" s="70"/>
      <c r="WAY30" s="71"/>
      <c r="WAZ30" s="70"/>
      <c r="WBA30" s="92"/>
      <c r="WBB30" s="70"/>
      <c r="WBC30" s="71"/>
      <c r="WBD30" s="70"/>
      <c r="WBE30" s="92"/>
      <c r="WBF30" s="70"/>
      <c r="WBG30" s="71"/>
      <c r="WBH30" s="70"/>
      <c r="WBI30" s="92"/>
      <c r="WBJ30" s="70"/>
      <c r="WBK30" s="71"/>
      <c r="WBL30" s="70"/>
      <c r="WBM30" s="92"/>
      <c r="WBN30" s="70"/>
      <c r="WBO30" s="71"/>
      <c r="WBP30" s="70"/>
      <c r="WBQ30" s="92"/>
      <c r="WBR30" s="70"/>
      <c r="WBS30" s="71"/>
      <c r="WBT30" s="70"/>
      <c r="WBU30" s="92"/>
      <c r="WBV30" s="70"/>
      <c r="WBW30" s="71"/>
      <c r="WBX30" s="70"/>
      <c r="WBY30" s="92"/>
      <c r="WBZ30" s="70"/>
      <c r="WCA30" s="71"/>
      <c r="WCB30" s="70"/>
      <c r="WCC30" s="92"/>
      <c r="WCD30" s="70"/>
      <c r="WCE30" s="71"/>
      <c r="WCF30" s="70"/>
      <c r="WCG30" s="92"/>
      <c r="WCH30" s="70"/>
      <c r="WCI30" s="71"/>
      <c r="WCJ30" s="70"/>
      <c r="WCK30" s="92"/>
      <c r="WCL30" s="70"/>
      <c r="WCM30" s="71"/>
      <c r="WCN30" s="70"/>
      <c r="WCO30" s="92"/>
      <c r="WCP30" s="70"/>
      <c r="WCQ30" s="71"/>
      <c r="WCR30" s="70"/>
      <c r="WCS30" s="92"/>
      <c r="WCT30" s="70"/>
      <c r="WCU30" s="71"/>
      <c r="WCV30" s="70"/>
      <c r="WCW30" s="92"/>
      <c r="WCX30" s="70"/>
      <c r="WCY30" s="71"/>
      <c r="WCZ30" s="70"/>
      <c r="WDA30" s="92"/>
      <c r="WDB30" s="70"/>
      <c r="WDC30" s="71"/>
      <c r="WDD30" s="70"/>
      <c r="WDE30" s="92"/>
      <c r="WDF30" s="70"/>
      <c r="WDG30" s="71"/>
      <c r="WDH30" s="70"/>
      <c r="WDI30" s="92"/>
      <c r="WDJ30" s="70"/>
      <c r="WDK30" s="71"/>
      <c r="WDL30" s="70"/>
      <c r="WDM30" s="92"/>
      <c r="WDN30" s="70"/>
      <c r="WDO30" s="71"/>
      <c r="WDP30" s="70"/>
      <c r="WDQ30" s="92"/>
      <c r="WDR30" s="70"/>
      <c r="WDS30" s="71"/>
      <c r="WDT30" s="70"/>
      <c r="WDU30" s="92"/>
      <c r="WDV30" s="70"/>
      <c r="WDW30" s="71"/>
      <c r="WDX30" s="70"/>
      <c r="WDY30" s="92"/>
      <c r="WDZ30" s="70"/>
      <c r="WEA30" s="71"/>
      <c r="WEB30" s="70"/>
      <c r="WEC30" s="92"/>
      <c r="WED30" s="70"/>
      <c r="WEE30" s="71"/>
      <c r="WEF30" s="70"/>
      <c r="WEG30" s="92"/>
      <c r="WEH30" s="70"/>
      <c r="WEI30" s="71"/>
      <c r="WEJ30" s="70"/>
      <c r="WEK30" s="92"/>
      <c r="WEL30" s="70"/>
      <c r="WEM30" s="71"/>
      <c r="WEN30" s="70"/>
      <c r="WEO30" s="92"/>
      <c r="WEP30" s="70"/>
      <c r="WEQ30" s="71"/>
      <c r="WER30" s="70"/>
      <c r="WES30" s="92"/>
      <c r="WET30" s="70"/>
      <c r="WEU30" s="71"/>
      <c r="WEV30" s="70"/>
      <c r="WEW30" s="92"/>
      <c r="WEX30" s="70"/>
      <c r="WEY30" s="71"/>
      <c r="WEZ30" s="70"/>
      <c r="WFA30" s="92"/>
      <c r="WFB30" s="70"/>
      <c r="WFC30" s="71"/>
      <c r="WFD30" s="70"/>
      <c r="WFE30" s="92"/>
      <c r="WFF30" s="70"/>
      <c r="WFG30" s="71"/>
      <c r="WFH30" s="70"/>
      <c r="WFI30" s="92"/>
      <c r="WFJ30" s="70"/>
      <c r="WFK30" s="71"/>
      <c r="WFL30" s="70"/>
      <c r="WFM30" s="92"/>
      <c r="WFN30" s="70"/>
      <c r="WFO30" s="71"/>
      <c r="WFP30" s="70"/>
      <c r="WFQ30" s="92"/>
      <c r="WFR30" s="70"/>
      <c r="WFS30" s="71"/>
      <c r="WFT30" s="70"/>
      <c r="WFU30" s="92"/>
      <c r="WFV30" s="70"/>
      <c r="WFW30" s="71"/>
      <c r="WFX30" s="70"/>
      <c r="WFY30" s="92"/>
      <c r="WFZ30" s="70"/>
      <c r="WGA30" s="71"/>
      <c r="WGB30" s="70"/>
      <c r="WGC30" s="92"/>
      <c r="WGD30" s="70"/>
      <c r="WGE30" s="71"/>
      <c r="WGF30" s="70"/>
      <c r="WGG30" s="92"/>
      <c r="WGH30" s="70"/>
      <c r="WGI30" s="71"/>
      <c r="WGJ30" s="70"/>
      <c r="WGK30" s="92"/>
      <c r="WGL30" s="70"/>
      <c r="WGM30" s="71"/>
      <c r="WGN30" s="70"/>
      <c r="WGO30" s="92"/>
      <c r="WGP30" s="70"/>
      <c r="WGQ30" s="71"/>
      <c r="WGR30" s="70"/>
      <c r="WGS30" s="92"/>
      <c r="WGT30" s="70"/>
      <c r="WGU30" s="71"/>
      <c r="WGV30" s="70"/>
      <c r="WGW30" s="92"/>
      <c r="WGX30" s="70"/>
      <c r="WGY30" s="71"/>
      <c r="WGZ30" s="70"/>
      <c r="WHA30" s="92"/>
      <c r="WHB30" s="70"/>
      <c r="WHC30" s="71"/>
      <c r="WHD30" s="70"/>
      <c r="WHE30" s="92"/>
      <c r="WHF30" s="70"/>
      <c r="WHG30" s="71"/>
      <c r="WHH30" s="70"/>
      <c r="WHI30" s="92"/>
      <c r="WHJ30" s="70"/>
      <c r="WHK30" s="71"/>
      <c r="WHL30" s="70"/>
      <c r="WHM30" s="92"/>
      <c r="WHN30" s="70"/>
      <c r="WHO30" s="71"/>
      <c r="WHP30" s="70"/>
      <c r="WHQ30" s="92"/>
      <c r="WHR30" s="70"/>
      <c r="WHS30" s="71"/>
      <c r="WHT30" s="70"/>
      <c r="WHU30" s="92"/>
      <c r="WHV30" s="70"/>
      <c r="WHW30" s="71"/>
      <c r="WHX30" s="70"/>
      <c r="WHY30" s="92"/>
      <c r="WHZ30" s="70"/>
      <c r="WIA30" s="71"/>
      <c r="WIB30" s="70"/>
      <c r="WIC30" s="92"/>
      <c r="WID30" s="70"/>
      <c r="WIE30" s="71"/>
      <c r="WIF30" s="70"/>
      <c r="WIG30" s="92"/>
      <c r="WIH30" s="70"/>
      <c r="WII30" s="71"/>
      <c r="WIJ30" s="70"/>
      <c r="WIK30" s="92"/>
      <c r="WIL30" s="70"/>
      <c r="WIM30" s="71"/>
      <c r="WIN30" s="70"/>
      <c r="WIO30" s="92"/>
      <c r="WIP30" s="70"/>
      <c r="WIQ30" s="71"/>
      <c r="WIR30" s="70"/>
      <c r="WIS30" s="92"/>
      <c r="WIT30" s="70"/>
      <c r="WIU30" s="71"/>
      <c r="WIV30" s="70"/>
      <c r="WIW30" s="92"/>
      <c r="WIX30" s="70"/>
      <c r="WIY30" s="71"/>
      <c r="WIZ30" s="70"/>
      <c r="WJA30" s="92"/>
      <c r="WJB30" s="70"/>
      <c r="WJC30" s="71"/>
      <c r="WJD30" s="70"/>
      <c r="WJE30" s="92"/>
      <c r="WJF30" s="70"/>
      <c r="WJG30" s="71"/>
      <c r="WJH30" s="70"/>
      <c r="WJI30" s="92"/>
      <c r="WJJ30" s="70"/>
      <c r="WJK30" s="71"/>
      <c r="WJL30" s="70"/>
      <c r="WJM30" s="92"/>
      <c r="WJN30" s="70"/>
      <c r="WJO30" s="71"/>
      <c r="WJP30" s="70"/>
      <c r="WJQ30" s="92"/>
      <c r="WJR30" s="70"/>
      <c r="WJS30" s="71"/>
      <c r="WJT30" s="70"/>
      <c r="WJU30" s="92"/>
      <c r="WJV30" s="70"/>
      <c r="WJW30" s="71"/>
      <c r="WJX30" s="70"/>
      <c r="WJY30" s="92"/>
      <c r="WJZ30" s="70"/>
      <c r="WKA30" s="71"/>
      <c r="WKB30" s="70"/>
      <c r="WKC30" s="92"/>
      <c r="WKD30" s="70"/>
      <c r="WKE30" s="71"/>
      <c r="WKF30" s="70"/>
      <c r="WKG30" s="92"/>
      <c r="WKH30" s="70"/>
      <c r="WKI30" s="71"/>
      <c r="WKJ30" s="70"/>
      <c r="WKK30" s="92"/>
      <c r="WKL30" s="70"/>
      <c r="WKM30" s="71"/>
      <c r="WKN30" s="70"/>
      <c r="WKO30" s="92"/>
      <c r="WKP30" s="70"/>
      <c r="WKQ30" s="71"/>
      <c r="WKR30" s="70"/>
      <c r="WKS30" s="92"/>
      <c r="WKT30" s="70"/>
      <c r="WKU30" s="71"/>
      <c r="WKV30" s="70"/>
      <c r="WKW30" s="92"/>
      <c r="WKX30" s="70"/>
      <c r="WKY30" s="71"/>
      <c r="WKZ30" s="70"/>
      <c r="WLA30" s="92"/>
      <c r="WLB30" s="70"/>
      <c r="WLC30" s="71"/>
      <c r="WLD30" s="70"/>
      <c r="WLE30" s="92"/>
      <c r="WLF30" s="70"/>
      <c r="WLG30" s="71"/>
      <c r="WLH30" s="70"/>
      <c r="WLI30" s="92"/>
      <c r="WLJ30" s="70"/>
      <c r="WLK30" s="71"/>
      <c r="WLL30" s="70"/>
      <c r="WLM30" s="92"/>
      <c r="WLN30" s="70"/>
      <c r="WLO30" s="71"/>
      <c r="WLP30" s="70"/>
      <c r="WLQ30" s="92"/>
      <c r="WLR30" s="70"/>
      <c r="WLS30" s="71"/>
      <c r="WLT30" s="70"/>
      <c r="WLU30" s="92"/>
      <c r="WLV30" s="70"/>
      <c r="WLW30" s="71"/>
      <c r="WLX30" s="70"/>
      <c r="WLY30" s="92"/>
      <c r="WLZ30" s="70"/>
      <c r="WMA30" s="71"/>
      <c r="WMB30" s="70"/>
      <c r="WMC30" s="92"/>
      <c r="WMD30" s="70"/>
      <c r="WME30" s="71"/>
      <c r="WMF30" s="70"/>
      <c r="WMG30" s="92"/>
      <c r="WMH30" s="70"/>
      <c r="WMI30" s="71"/>
      <c r="WMJ30" s="70"/>
      <c r="WMK30" s="92"/>
      <c r="WML30" s="70"/>
      <c r="WMM30" s="71"/>
      <c r="WMN30" s="70"/>
      <c r="WMO30" s="92"/>
      <c r="WMP30" s="70"/>
      <c r="WMQ30" s="71"/>
      <c r="WMR30" s="70"/>
      <c r="WMS30" s="92"/>
      <c r="WMT30" s="70"/>
      <c r="WMU30" s="71"/>
      <c r="WMV30" s="70"/>
      <c r="WMW30" s="92"/>
      <c r="WMX30" s="70"/>
      <c r="WMY30" s="71"/>
      <c r="WMZ30" s="70"/>
      <c r="WNA30" s="92"/>
      <c r="WNB30" s="70"/>
      <c r="WNC30" s="71"/>
      <c r="WND30" s="70"/>
      <c r="WNE30" s="92"/>
      <c r="WNF30" s="70"/>
      <c r="WNG30" s="71"/>
      <c r="WNH30" s="70"/>
      <c r="WNI30" s="92"/>
      <c r="WNJ30" s="70"/>
      <c r="WNK30" s="71"/>
      <c r="WNL30" s="70"/>
      <c r="WNM30" s="92"/>
      <c r="WNN30" s="70"/>
      <c r="WNO30" s="71"/>
      <c r="WNP30" s="70"/>
      <c r="WNQ30" s="92"/>
      <c r="WNR30" s="70"/>
      <c r="WNS30" s="71"/>
      <c r="WNT30" s="70"/>
      <c r="WNU30" s="92"/>
      <c r="WNV30" s="70"/>
      <c r="WNW30" s="71"/>
      <c r="WNX30" s="70"/>
      <c r="WNY30" s="92"/>
      <c r="WNZ30" s="70"/>
      <c r="WOA30" s="71"/>
      <c r="WOB30" s="70"/>
      <c r="WOC30" s="92"/>
      <c r="WOD30" s="70"/>
      <c r="WOE30" s="71"/>
      <c r="WOF30" s="70"/>
      <c r="WOG30" s="92"/>
      <c r="WOH30" s="70"/>
      <c r="WOI30" s="71"/>
      <c r="WOJ30" s="70"/>
      <c r="WOK30" s="92"/>
      <c r="WOL30" s="70"/>
      <c r="WOM30" s="71"/>
      <c r="WON30" s="70"/>
      <c r="WOO30" s="92"/>
      <c r="WOP30" s="70"/>
      <c r="WOQ30" s="71"/>
      <c r="WOR30" s="70"/>
      <c r="WOS30" s="92"/>
      <c r="WOT30" s="70"/>
      <c r="WOU30" s="71"/>
      <c r="WOV30" s="70"/>
      <c r="WOW30" s="92"/>
      <c r="WOX30" s="70"/>
      <c r="WOY30" s="71"/>
      <c r="WOZ30" s="70"/>
      <c r="WPA30" s="92"/>
      <c r="WPB30" s="70"/>
      <c r="WPC30" s="71"/>
      <c r="WPD30" s="70"/>
      <c r="WPE30" s="92"/>
      <c r="WPF30" s="70"/>
      <c r="WPG30" s="71"/>
      <c r="WPH30" s="70"/>
      <c r="WPI30" s="92"/>
      <c r="WPJ30" s="70"/>
      <c r="WPK30" s="71"/>
      <c r="WPL30" s="70"/>
      <c r="WPM30" s="92"/>
      <c r="WPN30" s="70"/>
      <c r="WPO30" s="71"/>
      <c r="WPP30" s="70"/>
      <c r="WPQ30" s="92"/>
      <c r="WPR30" s="70"/>
      <c r="WPS30" s="71"/>
      <c r="WPT30" s="70"/>
      <c r="WPU30" s="92"/>
      <c r="WPV30" s="70"/>
      <c r="WPW30" s="71"/>
      <c r="WPX30" s="70"/>
      <c r="WPY30" s="92"/>
      <c r="WPZ30" s="70"/>
      <c r="WQA30" s="71"/>
      <c r="WQB30" s="70"/>
      <c r="WQC30" s="92"/>
      <c r="WQD30" s="70"/>
      <c r="WQE30" s="71"/>
      <c r="WQF30" s="70"/>
      <c r="WQG30" s="92"/>
      <c r="WQH30" s="70"/>
      <c r="WQI30" s="71"/>
      <c r="WQJ30" s="70"/>
      <c r="WQK30" s="92"/>
      <c r="WQL30" s="70"/>
      <c r="WQM30" s="71"/>
      <c r="WQN30" s="70"/>
      <c r="WQO30" s="92"/>
      <c r="WQP30" s="70"/>
      <c r="WQQ30" s="71"/>
      <c r="WQR30" s="70"/>
      <c r="WQS30" s="92"/>
      <c r="WQT30" s="70"/>
      <c r="WQU30" s="71"/>
      <c r="WQV30" s="70"/>
      <c r="WQW30" s="92"/>
      <c r="WQX30" s="70"/>
      <c r="WQY30" s="71"/>
      <c r="WQZ30" s="70"/>
      <c r="WRA30" s="92"/>
      <c r="WRB30" s="70"/>
      <c r="WRC30" s="71"/>
      <c r="WRD30" s="70"/>
      <c r="WRE30" s="92"/>
      <c r="WRF30" s="70"/>
      <c r="WRG30" s="71"/>
      <c r="WRH30" s="70"/>
      <c r="WRI30" s="92"/>
      <c r="WRJ30" s="70"/>
      <c r="WRK30" s="71"/>
      <c r="WRL30" s="70"/>
      <c r="WRM30" s="92"/>
      <c r="WRN30" s="70"/>
      <c r="WRO30" s="71"/>
      <c r="WRP30" s="70"/>
      <c r="WRQ30" s="92"/>
      <c r="WRR30" s="70"/>
      <c r="WRS30" s="71"/>
      <c r="WRT30" s="70"/>
      <c r="WRU30" s="92"/>
      <c r="WRV30" s="70"/>
      <c r="WRW30" s="71"/>
      <c r="WRX30" s="70"/>
      <c r="WRY30" s="92"/>
      <c r="WRZ30" s="70"/>
      <c r="WSA30" s="71"/>
      <c r="WSB30" s="70"/>
      <c r="WSC30" s="92"/>
      <c r="WSD30" s="70"/>
      <c r="WSE30" s="71"/>
      <c r="WSF30" s="70"/>
      <c r="WSG30" s="92"/>
      <c r="WSH30" s="70"/>
      <c r="WSI30" s="71"/>
      <c r="WSJ30" s="70"/>
      <c r="WSK30" s="92"/>
      <c r="WSL30" s="70"/>
      <c r="WSM30" s="71"/>
      <c r="WSN30" s="70"/>
      <c r="WSO30" s="92"/>
      <c r="WSP30" s="70"/>
      <c r="WSQ30" s="71"/>
      <c r="WSR30" s="70"/>
      <c r="WSS30" s="92"/>
      <c r="WST30" s="70"/>
      <c r="WSU30" s="71"/>
      <c r="WSV30" s="70"/>
      <c r="WSW30" s="92"/>
      <c r="WSX30" s="70"/>
      <c r="WSY30" s="71"/>
      <c r="WSZ30" s="70"/>
      <c r="WTA30" s="92"/>
      <c r="WTB30" s="70"/>
      <c r="WTC30" s="71"/>
      <c r="WTD30" s="70"/>
      <c r="WTE30" s="92"/>
      <c r="WTF30" s="70"/>
      <c r="WTG30" s="71"/>
      <c r="WTH30" s="70"/>
      <c r="WTI30" s="92"/>
      <c r="WTJ30" s="70"/>
      <c r="WTK30" s="71"/>
      <c r="WTL30" s="70"/>
      <c r="WTM30" s="92"/>
      <c r="WTN30" s="70"/>
      <c r="WTO30" s="71"/>
      <c r="WTP30" s="70"/>
      <c r="WTQ30" s="92"/>
      <c r="WTR30" s="70"/>
      <c r="WTS30" s="71"/>
      <c r="WTT30" s="70"/>
      <c r="WTU30" s="92"/>
      <c r="WTV30" s="70"/>
      <c r="WTW30" s="71"/>
      <c r="WTX30" s="70"/>
      <c r="WTY30" s="92"/>
      <c r="WTZ30" s="70"/>
      <c r="WUA30" s="71"/>
      <c r="WUB30" s="70"/>
      <c r="WUC30" s="92"/>
      <c r="WUD30" s="70"/>
      <c r="WUE30" s="71"/>
      <c r="WUF30" s="70"/>
      <c r="WUG30" s="92"/>
      <c r="WUH30" s="70"/>
      <c r="WUI30" s="71"/>
      <c r="WUJ30" s="70"/>
      <c r="WUK30" s="92"/>
      <c r="WUL30" s="70"/>
      <c r="WUM30" s="71"/>
      <c r="WUN30" s="70"/>
      <c r="WUO30" s="92"/>
      <c r="WUP30" s="70"/>
      <c r="WUQ30" s="71"/>
      <c r="WUR30" s="70"/>
      <c r="WUS30" s="92"/>
      <c r="WUT30" s="70"/>
      <c r="WUU30" s="71"/>
      <c r="WUV30" s="70"/>
      <c r="WUW30" s="92"/>
      <c r="WUX30" s="70"/>
      <c r="WUY30" s="71"/>
      <c r="WUZ30" s="70"/>
      <c r="WVA30" s="92"/>
      <c r="WVB30" s="70"/>
      <c r="WVC30" s="71"/>
      <c r="WVD30" s="70"/>
      <c r="WVE30" s="92"/>
      <c r="WVF30" s="70"/>
      <c r="WVG30" s="71"/>
      <c r="WVH30" s="70"/>
      <c r="WVI30" s="92"/>
      <c r="WVJ30" s="70"/>
      <c r="WVK30" s="71"/>
      <c r="WVL30" s="70"/>
      <c r="WVM30" s="92"/>
      <c r="WVN30" s="70"/>
      <c r="WVO30" s="71"/>
      <c r="WVP30" s="70"/>
      <c r="WVQ30" s="92"/>
      <c r="WVR30" s="70"/>
      <c r="WVS30" s="71"/>
      <c r="WVT30" s="70"/>
      <c r="WVU30" s="92"/>
      <c r="WVV30" s="70"/>
      <c r="WVW30" s="71"/>
      <c r="WVX30" s="70"/>
      <c r="WVY30" s="92"/>
      <c r="WVZ30" s="70"/>
      <c r="WWA30" s="71"/>
      <c r="WWB30" s="70"/>
      <c r="WWC30" s="92"/>
      <c r="WWD30" s="70"/>
      <c r="WWE30" s="71"/>
      <c r="WWF30" s="70"/>
      <c r="WWG30" s="92"/>
      <c r="WWH30" s="70"/>
      <c r="WWI30" s="71"/>
      <c r="WWJ30" s="70"/>
      <c r="WWK30" s="92"/>
      <c r="WWL30" s="70"/>
      <c r="WWM30" s="71"/>
      <c r="WWN30" s="70"/>
      <c r="WWO30" s="92"/>
      <c r="WWP30" s="70"/>
      <c r="WWQ30" s="71"/>
      <c r="WWR30" s="70"/>
      <c r="WWS30" s="92"/>
      <c r="WWT30" s="70"/>
      <c r="WWU30" s="71"/>
      <c r="WWV30" s="70"/>
      <c r="WWW30" s="92"/>
      <c r="WWX30" s="70"/>
      <c r="WWY30" s="71"/>
      <c r="WWZ30" s="70"/>
      <c r="WXA30" s="92"/>
      <c r="WXB30" s="70"/>
      <c r="WXC30" s="71"/>
      <c r="WXD30" s="70"/>
      <c r="WXE30" s="92"/>
      <c r="WXF30" s="70"/>
      <c r="WXG30" s="71"/>
      <c r="WXH30" s="70"/>
      <c r="WXI30" s="92"/>
      <c r="WXJ30" s="70"/>
      <c r="WXK30" s="71"/>
      <c r="WXL30" s="70"/>
      <c r="WXM30" s="92"/>
      <c r="WXN30" s="70"/>
      <c r="WXO30" s="71"/>
      <c r="WXP30" s="70"/>
      <c r="WXQ30" s="92"/>
      <c r="WXR30" s="70"/>
      <c r="WXS30" s="71"/>
      <c r="WXT30" s="70"/>
      <c r="WXU30" s="92"/>
      <c r="WXV30" s="70"/>
      <c r="WXW30" s="71"/>
      <c r="WXX30" s="70"/>
      <c r="WXY30" s="92"/>
      <c r="WXZ30" s="70"/>
      <c r="WYA30" s="71"/>
      <c r="WYB30" s="70"/>
      <c r="WYC30" s="92"/>
      <c r="WYD30" s="70"/>
      <c r="WYE30" s="71"/>
      <c r="WYF30" s="70"/>
      <c r="WYG30" s="92"/>
      <c r="WYH30" s="70"/>
      <c r="WYI30" s="71"/>
      <c r="WYJ30" s="70"/>
      <c r="WYK30" s="92"/>
      <c r="WYL30" s="70"/>
      <c r="WYM30" s="71"/>
      <c r="WYN30" s="70"/>
      <c r="WYO30" s="92"/>
      <c r="WYP30" s="70"/>
      <c r="WYQ30" s="71"/>
      <c r="WYR30" s="70"/>
      <c r="WYS30" s="92"/>
      <c r="WYT30" s="70"/>
      <c r="WYU30" s="71"/>
      <c r="WYV30" s="70"/>
      <c r="WYW30" s="92"/>
      <c r="WYX30" s="70"/>
      <c r="WYY30" s="71"/>
      <c r="WYZ30" s="70"/>
      <c r="WZA30" s="92"/>
      <c r="WZB30" s="70"/>
      <c r="WZC30" s="71"/>
      <c r="WZD30" s="70"/>
      <c r="WZE30" s="92"/>
      <c r="WZF30" s="70"/>
      <c r="WZG30" s="71"/>
      <c r="WZH30" s="70"/>
      <c r="WZI30" s="92"/>
      <c r="WZJ30" s="70"/>
      <c r="WZK30" s="71"/>
      <c r="WZL30" s="70"/>
      <c r="WZM30" s="92"/>
      <c r="WZN30" s="70"/>
      <c r="WZO30" s="71"/>
      <c r="WZP30" s="70"/>
      <c r="WZQ30" s="92"/>
      <c r="WZR30" s="70"/>
      <c r="WZS30" s="71"/>
      <c r="WZT30" s="70"/>
      <c r="WZU30" s="92"/>
      <c r="WZV30" s="70"/>
      <c r="WZW30" s="71"/>
      <c r="WZX30" s="70"/>
      <c r="WZY30" s="92"/>
      <c r="WZZ30" s="70"/>
      <c r="XAA30" s="71"/>
      <c r="XAB30" s="70"/>
      <c r="XAC30" s="92"/>
      <c r="XAD30" s="70"/>
      <c r="XAE30" s="71"/>
      <c r="XAF30" s="70"/>
      <c r="XAG30" s="92"/>
      <c r="XAH30" s="70"/>
      <c r="XAI30" s="71"/>
      <c r="XAJ30" s="70"/>
      <c r="XAK30" s="92"/>
      <c r="XAL30" s="70"/>
      <c r="XAM30" s="71"/>
      <c r="XAN30" s="70"/>
      <c r="XAO30" s="92"/>
      <c r="XAP30" s="70"/>
      <c r="XAQ30" s="71"/>
      <c r="XAR30" s="70"/>
      <c r="XAS30" s="92"/>
      <c r="XAT30" s="70"/>
      <c r="XAU30" s="71"/>
      <c r="XAV30" s="70"/>
      <c r="XAW30" s="92"/>
      <c r="XAX30" s="70"/>
      <c r="XAY30" s="71"/>
      <c r="XAZ30" s="70"/>
      <c r="XBA30" s="92"/>
      <c r="XBB30" s="70"/>
      <c r="XBC30" s="71"/>
      <c r="XBD30" s="70"/>
      <c r="XBE30" s="92"/>
      <c r="XBF30" s="70"/>
      <c r="XBG30" s="71"/>
      <c r="XBH30" s="70"/>
      <c r="XBI30" s="92"/>
      <c r="XBJ30" s="70"/>
      <c r="XBK30" s="71"/>
      <c r="XBL30" s="70"/>
      <c r="XBM30" s="92"/>
      <c r="XBN30" s="70"/>
      <c r="XBO30" s="71"/>
      <c r="XBP30" s="70"/>
      <c r="XBQ30" s="92"/>
      <c r="XBR30" s="70"/>
      <c r="XBS30" s="71"/>
      <c r="XBT30" s="70"/>
      <c r="XBU30" s="92"/>
      <c r="XBV30" s="70"/>
      <c r="XBW30" s="71"/>
      <c r="XBX30" s="70"/>
      <c r="XBY30" s="92"/>
      <c r="XBZ30" s="70"/>
      <c r="XCA30" s="71"/>
      <c r="XCB30" s="70"/>
      <c r="XCC30" s="92"/>
      <c r="XCD30" s="70"/>
      <c r="XCE30" s="71"/>
      <c r="XCF30" s="70"/>
      <c r="XCG30" s="92"/>
      <c r="XCH30" s="70"/>
      <c r="XCI30" s="71"/>
      <c r="XCJ30" s="70"/>
      <c r="XCK30" s="92"/>
      <c r="XCL30" s="70"/>
      <c r="XCM30" s="71"/>
      <c r="XCN30" s="70"/>
      <c r="XCO30" s="92"/>
      <c r="XCP30" s="70"/>
      <c r="XCQ30" s="71"/>
      <c r="XCR30" s="70"/>
      <c r="XCS30" s="92"/>
      <c r="XCT30" s="70"/>
      <c r="XCU30" s="71"/>
      <c r="XCV30" s="70"/>
      <c r="XCW30" s="92"/>
      <c r="XCX30" s="70"/>
      <c r="XCY30" s="71"/>
      <c r="XCZ30" s="70"/>
      <c r="XDA30" s="92"/>
      <c r="XDB30" s="70"/>
      <c r="XDC30" s="71"/>
      <c r="XDD30" s="70"/>
      <c r="XDE30" s="92"/>
      <c r="XDF30" s="70"/>
      <c r="XDG30" s="71"/>
      <c r="XDH30" s="70"/>
      <c r="XDI30" s="92"/>
      <c r="XDJ30" s="70"/>
      <c r="XDK30" s="71"/>
      <c r="XDL30" s="70"/>
      <c r="XDM30" s="92"/>
      <c r="XDN30" s="70"/>
      <c r="XDO30" s="71"/>
      <c r="XDP30" s="70"/>
      <c r="XDQ30" s="92"/>
      <c r="XDR30" s="70"/>
      <c r="XDS30" s="71"/>
      <c r="XDT30" s="70"/>
      <c r="XDU30" s="92"/>
      <c r="XDV30" s="70"/>
      <c r="XDW30" s="71"/>
      <c r="XDX30" s="70"/>
      <c r="XDY30" s="92"/>
      <c r="XDZ30" s="70"/>
      <c r="XEA30" s="71"/>
      <c r="XEB30" s="70"/>
      <c r="XEC30" s="92"/>
      <c r="XED30" s="70"/>
      <c r="XEE30" s="71"/>
      <c r="XEF30" s="70"/>
      <c r="XEG30" s="92"/>
      <c r="XEH30" s="70"/>
      <c r="XEI30" s="71"/>
      <c r="XEJ30" s="70"/>
      <c r="XEK30" s="92"/>
      <c r="XEL30" s="70"/>
      <c r="XEM30" s="71"/>
      <c r="XEN30" s="70"/>
      <c r="XEO30" s="92"/>
      <c r="XEP30" s="70"/>
      <c r="XEQ30" s="71"/>
      <c r="XER30" s="70"/>
      <c r="XES30" s="92"/>
      <c r="XET30" s="70"/>
      <c r="XEU30" s="71"/>
      <c r="XEV30" s="70"/>
      <c r="XEW30" s="92"/>
      <c r="XEX30" s="70"/>
      <c r="XEY30" s="71"/>
      <c r="XEZ30" s="70"/>
      <c r="XFA30" s="92"/>
      <c r="XFB30" s="70"/>
      <c r="XFC30" s="71"/>
      <c r="XFD30" s="70"/>
    </row>
    <row r="31" spans="1:16384" s="64" customFormat="1" ht="10.5" customHeight="1">
      <c r="A31" s="92"/>
      <c r="B31" s="70"/>
      <c r="C31" s="71"/>
      <c r="D31" s="70"/>
      <c r="E31" s="70"/>
      <c r="F31" s="72"/>
      <c r="G31" s="72"/>
      <c r="H31" s="93"/>
      <c r="I31" s="72"/>
      <c r="J31" s="72"/>
      <c r="L31" s="137"/>
      <c r="M31" s="137"/>
      <c r="N31" s="137"/>
      <c r="O31" s="137"/>
      <c r="P31" s="137"/>
      <c r="Q31" s="137"/>
    </row>
    <row r="32" spans="1:16384" s="64" customFormat="1" ht="15.5">
      <c r="A32" s="177" t="s">
        <v>132</v>
      </c>
      <c r="B32" s="73"/>
      <c r="C32" s="73"/>
      <c r="D32" s="73"/>
      <c r="E32" s="73"/>
      <c r="F32" s="111"/>
      <c r="G32" s="74"/>
      <c r="H32" s="95"/>
      <c r="L32" s="137"/>
      <c r="M32" s="137"/>
      <c r="N32" s="137"/>
      <c r="O32" s="137"/>
      <c r="P32" s="137"/>
      <c r="Q32" s="137"/>
    </row>
    <row r="33" spans="1:17" s="64" customFormat="1" ht="8" customHeight="1">
      <c r="A33" s="94"/>
      <c r="B33" s="73"/>
      <c r="C33" s="73"/>
      <c r="D33" s="73"/>
      <c r="E33" s="73"/>
      <c r="F33" s="111"/>
      <c r="G33" s="74"/>
      <c r="H33" s="95"/>
      <c r="L33" s="137"/>
      <c r="M33" s="137"/>
      <c r="N33" s="137"/>
      <c r="O33" s="137"/>
      <c r="P33" s="137"/>
      <c r="Q33" s="137"/>
    </row>
    <row r="34" spans="1:17" s="137" customFormat="1">
      <c r="A34" s="138" t="s">
        <v>88</v>
      </c>
      <c r="B34" s="139"/>
      <c r="C34" s="139"/>
      <c r="D34" s="139"/>
      <c r="E34" s="139"/>
      <c r="F34" s="176">
        <f>C26</f>
        <v>500000</v>
      </c>
      <c r="G34" s="231">
        <f>F34/C26</f>
        <v>1</v>
      </c>
      <c r="H34" s="232"/>
      <c r="L34" s="64"/>
      <c r="M34" s="64"/>
      <c r="N34" s="64"/>
      <c r="O34" s="64"/>
      <c r="P34" s="64"/>
      <c r="Q34" s="64"/>
    </row>
    <row r="35" spans="1:17" s="137" customFormat="1">
      <c r="A35" s="138" t="s">
        <v>38</v>
      </c>
      <c r="B35" s="139"/>
      <c r="C35" s="139"/>
      <c r="D35" s="139"/>
      <c r="E35" s="139"/>
      <c r="F35" s="176">
        <v>0</v>
      </c>
      <c r="G35" s="231">
        <f>C28</f>
        <v>0</v>
      </c>
      <c r="H35" s="232"/>
      <c r="L35" s="64"/>
      <c r="M35" s="64"/>
      <c r="N35" s="64"/>
      <c r="O35" s="64"/>
      <c r="P35" s="64"/>
      <c r="Q35" s="64"/>
    </row>
    <row r="36" spans="1:17" s="137" customFormat="1" ht="15.5">
      <c r="A36" s="138" t="s">
        <v>39</v>
      </c>
      <c r="B36" s="139"/>
      <c r="C36" s="139"/>
      <c r="D36" s="139"/>
      <c r="E36" s="139"/>
      <c r="F36" s="176">
        <f>F34+F35</f>
        <v>500000</v>
      </c>
      <c r="G36" s="231">
        <f>G34+G35</f>
        <v>1</v>
      </c>
      <c r="H36" s="232"/>
      <c r="L36" s="180"/>
      <c r="M36" s="180"/>
      <c r="N36" s="180"/>
      <c r="O36" s="180"/>
      <c r="P36" s="180"/>
      <c r="Q36" s="180"/>
    </row>
    <row r="37" spans="1:17" s="64" customFormat="1" ht="12.5" customHeight="1">
      <c r="A37" s="181"/>
      <c r="B37" s="182"/>
      <c r="C37" s="182"/>
      <c r="D37" s="182"/>
      <c r="E37" s="182"/>
      <c r="F37" s="182"/>
      <c r="G37" s="182"/>
      <c r="H37" s="183"/>
      <c r="L37" s="180"/>
      <c r="M37" s="180"/>
      <c r="N37" s="180"/>
      <c r="O37" s="180"/>
      <c r="P37" s="180"/>
      <c r="Q37" s="180"/>
    </row>
    <row r="38" spans="1:17" s="64" customFormat="1" ht="11.5" customHeight="1">
      <c r="A38" s="96"/>
      <c r="B38" s="70"/>
      <c r="C38" s="70"/>
      <c r="D38" s="70"/>
      <c r="E38" s="70"/>
      <c r="F38" s="70"/>
      <c r="G38" s="70"/>
      <c r="H38" s="95"/>
      <c r="L38" s="75"/>
      <c r="M38" s="75"/>
      <c r="N38" s="75"/>
      <c r="O38" s="75"/>
      <c r="P38" s="75"/>
      <c r="Q38" s="75"/>
    </row>
    <row r="39" spans="1:17" s="180" customFormat="1" ht="15.5">
      <c r="A39" s="177" t="s">
        <v>124</v>
      </c>
      <c r="B39" s="178"/>
      <c r="C39" s="178"/>
      <c r="D39" s="178"/>
      <c r="E39" s="178"/>
      <c r="F39" s="178"/>
      <c r="G39" s="178"/>
      <c r="H39" s="179"/>
      <c r="L39" s="75"/>
      <c r="M39" s="75"/>
      <c r="N39" s="75"/>
      <c r="O39" s="75"/>
      <c r="P39" s="75"/>
      <c r="Q39" s="75"/>
    </row>
    <row r="40" spans="1:17" s="180" customFormat="1" ht="8.5" customHeight="1">
      <c r="A40" s="177"/>
      <c r="B40" s="178"/>
      <c r="C40" s="178"/>
      <c r="D40" s="178"/>
      <c r="E40" s="178"/>
      <c r="F40" s="178"/>
      <c r="G40" s="178"/>
      <c r="H40" s="179"/>
      <c r="I40" s="185"/>
      <c r="J40" s="185"/>
      <c r="K40" s="185"/>
      <c r="L40" s="186"/>
      <c r="M40" s="64"/>
      <c r="N40" s="64"/>
      <c r="O40" s="64"/>
      <c r="P40" s="64"/>
      <c r="Q40" s="64"/>
    </row>
    <row r="41" spans="1:17" s="75" customFormat="1">
      <c r="A41" s="227" t="s">
        <v>89</v>
      </c>
      <c r="B41" s="228"/>
      <c r="C41" s="228"/>
      <c r="D41" s="228"/>
      <c r="E41" s="228"/>
      <c r="F41" s="228"/>
      <c r="G41" s="228"/>
      <c r="H41" s="229"/>
      <c r="I41" s="187"/>
      <c r="J41" s="187"/>
      <c r="K41" s="187"/>
      <c r="L41" s="186"/>
      <c r="M41" s="64"/>
      <c r="N41" s="64"/>
      <c r="O41" s="64"/>
      <c r="P41" s="64"/>
      <c r="Q41" s="64"/>
    </row>
    <row r="42" spans="1:17" s="75" customFormat="1" ht="7.5" customHeight="1">
      <c r="A42" s="109"/>
      <c r="B42" s="110"/>
      <c r="C42" s="110"/>
      <c r="D42" s="110"/>
      <c r="E42" s="110"/>
      <c r="F42" s="110"/>
      <c r="G42" s="110"/>
      <c r="H42" s="115"/>
      <c r="I42" s="187"/>
      <c r="J42" s="187"/>
      <c r="K42" s="187"/>
      <c r="L42" s="186"/>
      <c r="M42" s="64"/>
      <c r="N42" s="64"/>
      <c r="O42" s="64"/>
      <c r="P42" s="64"/>
      <c r="Q42" s="64"/>
    </row>
    <row r="43" spans="1:17" s="64" customFormat="1">
      <c r="A43" s="92" t="s">
        <v>125</v>
      </c>
      <c r="B43" s="73"/>
      <c r="C43" s="73"/>
      <c r="D43" s="73"/>
      <c r="E43" s="73"/>
      <c r="F43" s="111"/>
      <c r="G43" s="74"/>
      <c r="H43" s="95"/>
      <c r="I43" s="186"/>
      <c r="J43" s="186"/>
      <c r="K43" s="186"/>
      <c r="L43" s="186"/>
    </row>
    <row r="44" spans="1:17" s="64" customFormat="1">
      <c r="A44" s="138" t="s">
        <v>109</v>
      </c>
      <c r="B44" s="139"/>
      <c r="C44" s="139"/>
      <c r="D44" s="139"/>
      <c r="E44" s="139"/>
      <c r="F44" s="135"/>
      <c r="G44" s="231"/>
      <c r="H44" s="232"/>
      <c r="I44" s="188"/>
      <c r="J44" s="186"/>
      <c r="K44" s="186"/>
      <c r="L44" s="186"/>
    </row>
    <row r="45" spans="1:17" s="64" customFormat="1">
      <c r="A45" s="155" t="s">
        <v>110</v>
      </c>
      <c r="B45" s="139"/>
      <c r="C45" s="139"/>
      <c r="D45" s="139"/>
      <c r="E45" s="139"/>
      <c r="F45" s="135">
        <f>$F$34*G45</f>
        <v>0</v>
      </c>
      <c r="G45" s="231">
        <f>Kostentabelle!D79</f>
        <v>0</v>
      </c>
      <c r="H45" s="232"/>
      <c r="I45" s="188"/>
      <c r="J45" s="186"/>
      <c r="K45" s="186"/>
      <c r="L45" s="186"/>
    </row>
    <row r="46" spans="1:17" s="64" customFormat="1">
      <c r="A46" s="166" t="s">
        <v>117</v>
      </c>
      <c r="B46" s="156"/>
      <c r="C46" s="157">
        <f>F34*D46</f>
        <v>0</v>
      </c>
      <c r="D46" s="158">
        <v>0</v>
      </c>
      <c r="E46" s="158"/>
      <c r="F46" s="159"/>
      <c r="G46" s="160"/>
      <c r="H46" s="161"/>
      <c r="I46" s="188"/>
      <c r="J46" s="186"/>
      <c r="K46" s="186"/>
      <c r="L46" s="186"/>
    </row>
    <row r="47" spans="1:17" s="64" customFormat="1">
      <c r="A47" s="138" t="s">
        <v>111</v>
      </c>
      <c r="B47" s="139"/>
      <c r="C47" s="139"/>
      <c r="D47" s="139"/>
      <c r="E47" s="139"/>
      <c r="F47" s="135"/>
      <c r="G47" s="162"/>
      <c r="H47" s="163"/>
      <c r="I47" s="188"/>
      <c r="J47" s="186"/>
      <c r="K47" s="186"/>
      <c r="L47" s="186"/>
    </row>
    <row r="48" spans="1:17" s="64" customFormat="1">
      <c r="A48" s="155" t="s">
        <v>112</v>
      </c>
      <c r="B48" s="139"/>
      <c r="C48" s="139"/>
      <c r="D48" s="139"/>
      <c r="E48" s="139"/>
      <c r="F48" s="135">
        <f>$F$34*G48</f>
        <v>892.5</v>
      </c>
      <c r="G48" s="231">
        <f>Kostentabelle!D64</f>
        <v>1.7849999999999999E-3</v>
      </c>
      <c r="H48" s="232"/>
      <c r="I48" s="188"/>
      <c r="J48" s="186"/>
      <c r="K48" s="186"/>
      <c r="L48" s="186"/>
    </row>
    <row r="49" spans="1:17" s="64" customFormat="1">
      <c r="A49" s="155" t="s">
        <v>113</v>
      </c>
      <c r="B49" s="139"/>
      <c r="C49" s="139"/>
      <c r="D49" s="139"/>
      <c r="E49" s="139"/>
      <c r="F49" s="135">
        <f>$F$34*G49</f>
        <v>8750</v>
      </c>
      <c r="G49" s="240">
        <f>Kostentabelle!D73</f>
        <v>1.7500000000000002E-2</v>
      </c>
      <c r="H49" s="241"/>
      <c r="I49" s="188"/>
      <c r="J49" s="186"/>
      <c r="K49" s="186"/>
      <c r="L49" s="188"/>
      <c r="M49" s="137"/>
      <c r="N49" s="137"/>
      <c r="O49" s="137"/>
      <c r="P49" s="137"/>
      <c r="Q49" s="137"/>
    </row>
    <row r="50" spans="1:17" s="64" customFormat="1">
      <c r="A50" s="133"/>
      <c r="B50" s="139"/>
      <c r="C50" s="164"/>
      <c r="D50" s="139"/>
      <c r="E50" s="139"/>
      <c r="F50" s="135"/>
      <c r="G50" s="162"/>
      <c r="H50" s="163"/>
      <c r="I50" s="188"/>
      <c r="J50" s="186"/>
      <c r="K50" s="186"/>
      <c r="L50" s="188"/>
      <c r="M50" s="137"/>
      <c r="N50" s="137"/>
      <c r="O50" s="137"/>
      <c r="P50" s="137"/>
      <c r="Q50" s="137"/>
    </row>
    <row r="51" spans="1:17" s="64" customFormat="1">
      <c r="A51" s="92" t="s">
        <v>114</v>
      </c>
      <c r="B51" s="70"/>
      <c r="C51" s="77"/>
      <c r="D51" s="70"/>
      <c r="E51" s="70"/>
      <c r="F51" s="76"/>
      <c r="G51" s="74"/>
      <c r="H51" s="97"/>
      <c r="I51" s="186"/>
      <c r="J51" s="186"/>
      <c r="K51" s="186"/>
      <c r="L51" s="188"/>
      <c r="M51" s="137"/>
      <c r="N51" s="137"/>
      <c r="O51" s="137"/>
      <c r="P51" s="137"/>
      <c r="Q51" s="137"/>
    </row>
    <row r="52" spans="1:17" s="137" customFormat="1" ht="13">
      <c r="A52" s="138" t="s">
        <v>115</v>
      </c>
      <c r="B52" s="139"/>
      <c r="C52" s="164"/>
      <c r="D52" s="139"/>
      <c r="E52" s="139"/>
      <c r="F52" s="135">
        <f>$F$34*G52</f>
        <v>0</v>
      </c>
      <c r="G52" s="231">
        <v>0</v>
      </c>
      <c r="H52" s="232"/>
      <c r="I52" s="188"/>
      <c r="J52" s="188"/>
      <c r="K52" s="188"/>
      <c r="L52" s="188"/>
    </row>
    <row r="53" spans="1:17" s="137" customFormat="1" hidden="1">
      <c r="A53" s="166" t="s">
        <v>117</v>
      </c>
      <c r="B53" s="156"/>
      <c r="C53" s="157">
        <f>F34*D53</f>
        <v>0</v>
      </c>
      <c r="D53" s="165">
        <v>0</v>
      </c>
      <c r="E53" s="165"/>
      <c r="F53" s="159"/>
      <c r="G53" s="160"/>
      <c r="H53" s="161"/>
      <c r="I53" s="188"/>
      <c r="J53" s="188"/>
      <c r="K53" s="188"/>
      <c r="L53" s="186"/>
      <c r="M53" s="64"/>
      <c r="N53" s="64"/>
      <c r="O53" s="64"/>
      <c r="P53" s="64"/>
      <c r="Q53" s="64"/>
    </row>
    <row r="54" spans="1:17" s="137" customFormat="1" ht="13">
      <c r="A54" s="138" t="s">
        <v>116</v>
      </c>
      <c r="B54" s="139"/>
      <c r="C54" s="164"/>
      <c r="D54" s="139"/>
      <c r="E54" s="139"/>
      <c r="F54" s="135">
        <f>$F$34*G54</f>
        <v>6266.0625</v>
      </c>
      <c r="G54" s="240">
        <f>Kostentabelle!D19</f>
        <v>1.2532125E-2</v>
      </c>
      <c r="H54" s="241"/>
      <c r="I54" s="188"/>
      <c r="J54" s="188"/>
      <c r="K54" s="188"/>
      <c r="L54" s="188"/>
    </row>
    <row r="55" spans="1:17" s="137" customFormat="1" ht="12.5">
      <c r="A55" s="133"/>
      <c r="B55" s="139"/>
      <c r="C55" s="164"/>
      <c r="D55" s="139"/>
      <c r="E55" s="139"/>
      <c r="F55" s="135"/>
      <c r="G55" s="162"/>
      <c r="H55" s="163"/>
      <c r="I55" s="188"/>
      <c r="J55" s="188"/>
      <c r="K55" s="188"/>
      <c r="L55" s="188"/>
    </row>
    <row r="56" spans="1:17" s="64" customFormat="1">
      <c r="A56" s="92" t="s">
        <v>118</v>
      </c>
      <c r="B56" s="70"/>
      <c r="C56" s="77"/>
      <c r="D56" s="70"/>
      <c r="E56" s="70"/>
      <c r="F56" s="76"/>
      <c r="G56" s="74"/>
      <c r="H56" s="97"/>
      <c r="I56" s="186"/>
      <c r="J56" s="186"/>
      <c r="K56" s="186"/>
      <c r="L56" s="188"/>
      <c r="M56" s="137"/>
      <c r="N56" s="137"/>
      <c r="O56" s="137"/>
      <c r="P56" s="137"/>
      <c r="Q56" s="137"/>
    </row>
    <row r="57" spans="1:17" s="137" customFormat="1" ht="13">
      <c r="A57" s="138" t="s">
        <v>109</v>
      </c>
      <c r="B57" s="139"/>
      <c r="C57" s="164"/>
      <c r="D57" s="139"/>
      <c r="E57" s="139"/>
      <c r="F57" s="135">
        <f>$F$34*G57</f>
        <v>0</v>
      </c>
      <c r="G57" s="231">
        <v>0</v>
      </c>
      <c r="H57" s="232"/>
      <c r="I57" s="188"/>
      <c r="J57" s="188"/>
      <c r="K57" s="188"/>
      <c r="L57" s="188"/>
    </row>
    <row r="58" spans="1:17" s="137" customFormat="1" hidden="1">
      <c r="A58" s="166" t="s">
        <v>60</v>
      </c>
      <c r="B58" s="156"/>
      <c r="C58" s="157">
        <f>F34*D58</f>
        <v>0</v>
      </c>
      <c r="D58" s="169">
        <v>0</v>
      </c>
      <c r="E58" s="169"/>
      <c r="F58" s="159"/>
      <c r="G58" s="167"/>
      <c r="H58" s="168"/>
      <c r="I58" s="188"/>
      <c r="J58" s="188"/>
      <c r="K58" s="188"/>
      <c r="L58" s="187"/>
      <c r="M58" s="75"/>
      <c r="N58" s="75"/>
      <c r="O58" s="75"/>
      <c r="P58" s="75"/>
      <c r="Q58" s="75"/>
    </row>
    <row r="59" spans="1:17" s="137" customFormat="1">
      <c r="A59" s="138" t="s">
        <v>111</v>
      </c>
      <c r="B59" s="139"/>
      <c r="C59" s="164"/>
      <c r="D59" s="139"/>
      <c r="E59" s="139"/>
      <c r="F59" s="135">
        <f>$F$34*G59</f>
        <v>0</v>
      </c>
      <c r="G59" s="231">
        <v>0</v>
      </c>
      <c r="H59" s="232"/>
      <c r="I59" s="188"/>
      <c r="J59" s="188"/>
      <c r="K59" s="188"/>
      <c r="L59" s="187"/>
      <c r="M59" s="75"/>
      <c r="N59" s="75"/>
      <c r="O59" s="75"/>
      <c r="P59" s="75"/>
      <c r="Q59" s="75"/>
    </row>
    <row r="60" spans="1:17" s="137" customFormat="1">
      <c r="A60" s="133"/>
      <c r="B60" s="139"/>
      <c r="C60" s="139"/>
      <c r="D60" s="139"/>
      <c r="E60" s="139"/>
      <c r="F60" s="139"/>
      <c r="G60" s="139"/>
      <c r="H60" s="150"/>
      <c r="I60" s="188"/>
      <c r="J60" s="188"/>
      <c r="K60" s="188"/>
      <c r="L60" s="186"/>
      <c r="M60" s="64"/>
      <c r="N60" s="64"/>
      <c r="O60" s="64"/>
      <c r="P60" s="64"/>
      <c r="Q60" s="64"/>
    </row>
    <row r="61" spans="1:17" s="75" customFormat="1" ht="15" customHeight="1">
      <c r="A61" s="235" t="s">
        <v>91</v>
      </c>
      <c r="B61" s="236"/>
      <c r="C61" s="236"/>
      <c r="D61" s="236"/>
      <c r="E61" s="236"/>
      <c r="F61" s="236"/>
      <c r="G61" s="236"/>
      <c r="H61" s="237"/>
      <c r="I61" s="215"/>
      <c r="J61" s="215"/>
      <c r="K61" s="215"/>
      <c r="L61" s="186"/>
      <c r="M61" s="64"/>
      <c r="N61" s="64"/>
      <c r="O61" s="64"/>
      <c r="P61" s="64"/>
      <c r="Q61" s="64"/>
    </row>
    <row r="62" spans="1:17" s="75" customFormat="1" ht="9" customHeight="1">
      <c r="A62" s="130"/>
      <c r="B62" s="131"/>
      <c r="C62" s="131"/>
      <c r="D62" s="131"/>
      <c r="E62" s="131"/>
      <c r="F62" s="131"/>
      <c r="G62" s="131"/>
      <c r="H62" s="132"/>
      <c r="I62" s="189"/>
      <c r="J62" s="189"/>
      <c r="K62" s="189"/>
      <c r="L62" s="186"/>
      <c r="M62" s="64"/>
      <c r="N62" s="64"/>
      <c r="O62" s="64"/>
      <c r="P62" s="64"/>
      <c r="Q62" s="64"/>
    </row>
    <row r="63" spans="1:17" s="64" customFormat="1">
      <c r="A63" s="138" t="s">
        <v>106</v>
      </c>
      <c r="B63" s="134"/>
      <c r="C63" s="135">
        <f>F45</f>
        <v>0</v>
      </c>
      <c r="D63" s="136">
        <f>G45</f>
        <v>0</v>
      </c>
      <c r="E63" s="134"/>
      <c r="F63" s="204" t="s">
        <v>105</v>
      </c>
      <c r="G63" s="244">
        <f>D63/C29</f>
        <v>0</v>
      </c>
      <c r="H63" s="245"/>
      <c r="I63" s="186"/>
      <c r="J63" s="186"/>
      <c r="K63" s="186"/>
      <c r="L63" s="186"/>
    </row>
    <row r="64" spans="1:17" s="64" customFormat="1">
      <c r="A64" s="138" t="s">
        <v>107</v>
      </c>
      <c r="B64" s="134"/>
      <c r="C64" s="152">
        <f>F49+F48+(C29*F54)+F34*Kostentabelle!F19</f>
        <v>35450.5</v>
      </c>
      <c r="D64" s="153">
        <f>C64/C26</f>
        <v>7.0901000000000006E-2</v>
      </c>
      <c r="E64" s="154"/>
      <c r="F64" s="152" t="s">
        <v>105</v>
      </c>
      <c r="G64" s="242">
        <f>D64/C29</f>
        <v>1.7725250000000001E-2</v>
      </c>
      <c r="H64" s="243"/>
      <c r="I64" s="186"/>
      <c r="J64" s="186"/>
      <c r="K64" s="186"/>
      <c r="L64" s="186"/>
    </row>
    <row r="65" spans="1:17" s="64" customFormat="1">
      <c r="A65" s="138" t="s">
        <v>108</v>
      </c>
      <c r="B65" s="139"/>
      <c r="C65" s="140">
        <f>SUM(C63:C64)</f>
        <v>35450.5</v>
      </c>
      <c r="D65" s="141">
        <f>SUM(D63:D64)</f>
        <v>7.0901000000000006E-2</v>
      </c>
      <c r="E65" s="134"/>
      <c r="F65" s="205" t="s">
        <v>105</v>
      </c>
      <c r="G65" s="246">
        <f>SUM(G63:G64)</f>
        <v>1.7725250000000001E-2</v>
      </c>
      <c r="H65" s="247"/>
      <c r="I65" s="186"/>
      <c r="J65" s="186"/>
      <c r="K65" s="186"/>
      <c r="L65" s="186"/>
    </row>
    <row r="66" spans="1:17" s="64" customFormat="1" ht="5" customHeight="1">
      <c r="A66" s="138"/>
      <c r="B66" s="139"/>
      <c r="C66" s="140"/>
      <c r="D66" s="141"/>
      <c r="E66" s="134"/>
      <c r="F66" s="205"/>
      <c r="G66" s="142"/>
      <c r="H66" s="143"/>
      <c r="I66" s="186"/>
      <c r="J66" s="186"/>
      <c r="K66" s="186"/>
      <c r="L66" s="187"/>
      <c r="M66" s="75"/>
      <c r="N66" s="75"/>
      <c r="O66" s="75"/>
      <c r="P66" s="75"/>
      <c r="Q66" s="75"/>
    </row>
    <row r="67" spans="1:17" s="64" customFormat="1">
      <c r="A67" s="144" t="s">
        <v>60</v>
      </c>
      <c r="B67" s="145"/>
      <c r="C67" s="146">
        <f>C46</f>
        <v>0</v>
      </c>
      <c r="D67" s="147">
        <f>(C67/F34)</f>
        <v>0</v>
      </c>
      <c r="E67" s="147"/>
      <c r="F67" s="145" t="s">
        <v>105</v>
      </c>
      <c r="G67" s="248">
        <f>D67/C29</f>
        <v>0</v>
      </c>
      <c r="H67" s="249"/>
      <c r="I67" s="186"/>
      <c r="J67" s="186"/>
      <c r="K67" s="186"/>
      <c r="L67" s="186"/>
    </row>
    <row r="68" spans="1:17" s="64" customFormat="1">
      <c r="A68" s="133"/>
      <c r="B68" s="139"/>
      <c r="C68" s="151"/>
      <c r="D68" s="136"/>
      <c r="E68" s="136"/>
      <c r="F68" s="148"/>
      <c r="G68" s="149"/>
      <c r="H68" s="150"/>
    </row>
    <row r="69" spans="1:17" s="75" customFormat="1">
      <c r="A69" s="227" t="s">
        <v>90</v>
      </c>
      <c r="B69" s="228"/>
      <c r="C69" s="228"/>
      <c r="D69" s="228"/>
      <c r="E69" s="228"/>
      <c r="F69" s="228"/>
      <c r="G69" s="228"/>
      <c r="H69" s="98"/>
      <c r="L69" s="64"/>
      <c r="M69" s="64"/>
      <c r="N69" s="64"/>
      <c r="O69" s="64"/>
      <c r="P69" s="64"/>
      <c r="Q69" s="64"/>
    </row>
    <row r="70" spans="1:17" s="64" customFormat="1" ht="27.5" customHeight="1">
      <c r="A70" s="138" t="s">
        <v>119</v>
      </c>
      <c r="B70" s="170" t="s">
        <v>41</v>
      </c>
      <c r="C70" s="171" t="s">
        <v>99</v>
      </c>
      <c r="D70" s="171" t="s">
        <v>100</v>
      </c>
      <c r="E70" s="171"/>
      <c r="F70" s="171" t="s">
        <v>101</v>
      </c>
      <c r="G70" s="238" t="s">
        <v>42</v>
      </c>
      <c r="H70" s="239"/>
    </row>
    <row r="71" spans="1:17" s="64" customFormat="1">
      <c r="A71" s="175" t="s">
        <v>120</v>
      </c>
      <c r="B71" s="149">
        <f>(F48+F49+F45+F54)/F34+Kostentabelle!F19</f>
        <v>3.3304625000000004E-2</v>
      </c>
      <c r="C71" s="149">
        <f>$F$54/$F$34</f>
        <v>1.2532125E-2</v>
      </c>
      <c r="D71" s="149">
        <f>$F$54/$F$34</f>
        <v>1.2532125E-2</v>
      </c>
      <c r="E71" s="149"/>
      <c r="F71" s="149">
        <f>$F$54/$F$34</f>
        <v>1.2532125E-2</v>
      </c>
      <c r="G71" s="231">
        <f>G59</f>
        <v>0</v>
      </c>
      <c r="H71" s="232"/>
    </row>
    <row r="72" spans="1:17" s="64" customFormat="1" ht="14.5" customHeight="1">
      <c r="A72" s="175" t="s">
        <v>121</v>
      </c>
      <c r="B72" s="172">
        <f>C26*B71</f>
        <v>16652.312500000004</v>
      </c>
      <c r="C72" s="172">
        <f>C26*C71</f>
        <v>6266.0625</v>
      </c>
      <c r="D72" s="172">
        <f>C26*D71</f>
        <v>6266.0625</v>
      </c>
      <c r="E72" s="172"/>
      <c r="F72" s="172">
        <f>C26*F71</f>
        <v>6266.0625</v>
      </c>
      <c r="G72" s="213">
        <f>C26*G71</f>
        <v>0</v>
      </c>
      <c r="H72" s="214"/>
    </row>
    <row r="73" spans="1:17" s="64" customFormat="1">
      <c r="A73" s="175" t="s">
        <v>122</v>
      </c>
      <c r="B73" s="172">
        <f>B72</f>
        <v>16652.312500000004</v>
      </c>
      <c r="C73" s="172">
        <f>C72+B73</f>
        <v>22918.375000000004</v>
      </c>
      <c r="D73" s="173">
        <f>D72+C73</f>
        <v>29184.437500000004</v>
      </c>
      <c r="E73" s="173"/>
      <c r="F73" s="173">
        <f>F72+D73</f>
        <v>35450.5</v>
      </c>
      <c r="G73" s="162"/>
      <c r="H73" s="174"/>
    </row>
    <row r="74" spans="1:17" s="64" customFormat="1">
      <c r="A74" s="175" t="s">
        <v>123</v>
      </c>
      <c r="B74" s="136">
        <f>B73/C26</f>
        <v>3.3304625000000004E-2</v>
      </c>
      <c r="C74" s="136">
        <f>C73/2/C26</f>
        <v>2.2918375000000005E-2</v>
      </c>
      <c r="D74" s="149">
        <f>D73/3/C26</f>
        <v>1.9456291666666667E-2</v>
      </c>
      <c r="E74" s="149"/>
      <c r="F74" s="149">
        <f>F73/4/C26</f>
        <v>1.7725250000000001E-2</v>
      </c>
      <c r="G74" s="162"/>
      <c r="H74" s="174"/>
    </row>
    <row r="75" spans="1:17" s="64" customFormat="1">
      <c r="A75" s="138"/>
      <c r="B75" s="139"/>
      <c r="C75" s="139"/>
      <c r="D75" s="149"/>
      <c r="E75" s="149"/>
      <c r="F75" s="149"/>
      <c r="G75" s="149"/>
      <c r="H75" s="150"/>
      <c r="L75" s="67"/>
      <c r="M75" s="67"/>
      <c r="N75" s="67"/>
      <c r="O75" s="67"/>
      <c r="P75" s="67"/>
      <c r="Q75" s="67"/>
    </row>
    <row r="76" spans="1:17" s="64" customFormat="1">
      <c r="A76" s="92"/>
      <c r="B76" s="70"/>
      <c r="C76" s="70"/>
      <c r="D76" s="78"/>
      <c r="E76" s="78"/>
      <c r="F76" s="78"/>
      <c r="G76" s="78"/>
      <c r="H76" s="95"/>
      <c r="L76" s="108"/>
      <c r="M76" s="108"/>
      <c r="N76" s="108"/>
      <c r="O76" s="108"/>
      <c r="P76" s="108"/>
      <c r="Q76" s="108"/>
    </row>
    <row r="77" spans="1:17" s="64" customFormat="1">
      <c r="A77" s="99" t="s">
        <v>43</v>
      </c>
      <c r="B77" s="79"/>
      <c r="C77" s="79"/>
      <c r="D77" s="79"/>
      <c r="E77" s="79"/>
      <c r="F77" s="79"/>
      <c r="G77" s="79"/>
      <c r="H77" s="100"/>
    </row>
    <row r="78" spans="1:17" s="67" customFormat="1" ht="44.25" customHeight="1">
      <c r="A78" s="216" t="s">
        <v>98</v>
      </c>
      <c r="B78" s="217"/>
      <c r="C78" s="217"/>
      <c r="D78" s="217"/>
      <c r="E78" s="217"/>
      <c r="F78" s="217"/>
      <c r="G78" s="217"/>
      <c r="H78" s="218"/>
      <c r="L78" s="64"/>
      <c r="M78" s="64"/>
      <c r="N78" s="64"/>
      <c r="O78" s="64"/>
      <c r="P78" s="64"/>
      <c r="Q78" s="64"/>
    </row>
    <row r="79" spans="1:17" s="108" customFormat="1">
      <c r="A79" s="105"/>
      <c r="B79" s="106"/>
      <c r="C79" s="106"/>
      <c r="D79" s="106"/>
      <c r="E79" s="106"/>
      <c r="F79" s="106"/>
      <c r="G79" s="106"/>
      <c r="H79" s="107"/>
      <c r="L79" s="64"/>
      <c r="M79" s="64"/>
      <c r="N79" s="64"/>
      <c r="O79" s="64"/>
      <c r="P79" s="64"/>
      <c r="Q79" s="64"/>
    </row>
    <row r="80" spans="1:17" s="64" customFormat="1">
      <c r="A80" s="102"/>
      <c r="B80" s="80"/>
      <c r="C80" s="80"/>
      <c r="D80" s="80"/>
      <c r="E80" s="80"/>
      <c r="F80" s="81"/>
      <c r="G80" s="82"/>
      <c r="H80" s="101"/>
      <c r="L80" s="11"/>
      <c r="M80" s="11"/>
      <c r="N80" s="11"/>
      <c r="O80" s="11"/>
      <c r="P80" s="11"/>
      <c r="Q80" s="11"/>
    </row>
    <row r="81" spans="1:17" s="64" customFormat="1" ht="15" customHeight="1">
      <c r="A81" s="219" t="s">
        <v>104</v>
      </c>
      <c r="B81" s="21"/>
      <c r="C81" s="21"/>
      <c r="D81" s="21"/>
      <c r="E81" s="21"/>
      <c r="F81" s="21"/>
      <c r="G81" s="21"/>
      <c r="H81" s="58"/>
      <c r="L81" s="11"/>
      <c r="M81" s="11"/>
      <c r="N81" s="11"/>
      <c r="O81" s="11"/>
      <c r="P81" s="11"/>
      <c r="Q81" s="11"/>
    </row>
    <row r="82" spans="1:17" s="64" customFormat="1">
      <c r="A82" s="220"/>
      <c r="B82" s="59"/>
      <c r="C82" s="59"/>
      <c r="D82" s="59"/>
      <c r="E82" s="59"/>
      <c r="F82" s="59"/>
      <c r="G82" s="59"/>
      <c r="H82" s="60"/>
      <c r="L82" s="11"/>
      <c r="M82" s="11"/>
      <c r="N82" s="11"/>
      <c r="O82" s="11"/>
      <c r="P82" s="11"/>
      <c r="Q82" s="11"/>
    </row>
    <row r="83" spans="1:17">
      <c r="A83" s="10"/>
      <c r="B83" s="10"/>
      <c r="C83" s="10"/>
      <c r="D83" s="10"/>
      <c r="E83" s="10"/>
      <c r="F83" s="10"/>
      <c r="G83" s="10"/>
      <c r="H83" s="10"/>
    </row>
    <row r="84" spans="1:17">
      <c r="A84" s="10"/>
      <c r="B84" s="10"/>
      <c r="C84" s="10"/>
      <c r="D84" s="10"/>
      <c r="E84" s="10"/>
      <c r="F84" s="10"/>
      <c r="G84" s="10"/>
      <c r="H84" s="10"/>
    </row>
    <row r="85" spans="1:17">
      <c r="B85" s="10"/>
      <c r="C85" s="10"/>
      <c r="D85" s="10"/>
      <c r="E85" s="10"/>
      <c r="F85" s="10"/>
      <c r="G85" s="10"/>
      <c r="H85" s="10"/>
    </row>
    <row r="88" spans="1:17">
      <c r="A88" s="104"/>
    </row>
  </sheetData>
  <sheetProtection selectLockedCells="1"/>
  <mergeCells count="31">
    <mergeCell ref="G48:H48"/>
    <mergeCell ref="G44:H44"/>
    <mergeCell ref="G36:H36"/>
    <mergeCell ref="A69:G69"/>
    <mergeCell ref="G71:H71"/>
    <mergeCell ref="G70:H70"/>
    <mergeCell ref="G57:H57"/>
    <mergeCell ref="G54:H54"/>
    <mergeCell ref="G52:H52"/>
    <mergeCell ref="G45:H45"/>
    <mergeCell ref="G49:H49"/>
    <mergeCell ref="G64:H64"/>
    <mergeCell ref="G63:H63"/>
    <mergeCell ref="G65:H65"/>
    <mergeCell ref="G67:H67"/>
    <mergeCell ref="G72:H72"/>
    <mergeCell ref="I61:K61"/>
    <mergeCell ref="A78:H78"/>
    <mergeCell ref="A81:A82"/>
    <mergeCell ref="A6:H6"/>
    <mergeCell ref="A8:H8"/>
    <mergeCell ref="A41:H41"/>
    <mergeCell ref="C20:G20"/>
    <mergeCell ref="C21:G21"/>
    <mergeCell ref="G35:H35"/>
    <mergeCell ref="G34:H34"/>
    <mergeCell ref="D12:H12"/>
    <mergeCell ref="D11:H11"/>
    <mergeCell ref="D13:H13"/>
    <mergeCell ref="A61:H61"/>
    <mergeCell ref="G59:H59"/>
  </mergeCells>
  <dataValidations count="1">
    <dataValidation type="whole" allowBlank="1" showInputMessage="1" showErrorMessage="1" sqref="C26" xr:uid="{62DE05CC-0CE0-4A2C-B51E-EBAED47BAF94}">
      <formula1>1000</formula1>
      <formula2>50000000</formula2>
    </dataValidation>
  </dataValidations>
  <pageMargins left="0.7" right="0.7" top="0.78740157499999996" bottom="0.78740157499999996" header="0.3" footer="0.3"/>
  <pageSetup paperSize="9" scale="63"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70"/>
  <sheetViews>
    <sheetView showGridLines="0" topLeftCell="A91" zoomScale="86" zoomScaleNormal="86" workbookViewId="0">
      <selection activeCell="B92" sqref="B92"/>
    </sheetView>
  </sheetViews>
  <sheetFormatPr baseColWidth="10" defaultColWidth="11.453125" defaultRowHeight="14"/>
  <cols>
    <col min="1" max="1" width="63.26953125" style="5" customWidth="1"/>
    <col min="2" max="2" width="58.453125" style="2" customWidth="1"/>
    <col min="3" max="3" width="19.54296875" style="2" customWidth="1"/>
    <col min="4" max="4" width="30.54296875" style="2" customWidth="1"/>
    <col min="5" max="5" width="19.6328125" style="12" customWidth="1"/>
    <col min="6" max="6" width="32" style="12" bestFit="1" customWidth="1"/>
    <col min="7" max="16384" width="11.453125" style="2"/>
  </cols>
  <sheetData>
    <row r="1" spans="1:6">
      <c r="A1" s="23"/>
      <c r="B1" s="24"/>
      <c r="C1" s="24"/>
      <c r="D1" s="25"/>
      <c r="E1" s="1"/>
      <c r="F1" s="1"/>
    </row>
    <row r="2" spans="1:6">
      <c r="A2" s="26"/>
      <c r="B2" s="22"/>
      <c r="C2" s="22"/>
      <c r="D2" s="27"/>
      <c r="E2" s="206"/>
      <c r="F2" s="1"/>
    </row>
    <row r="3" spans="1:6">
      <c r="A3" s="26"/>
      <c r="B3" s="22"/>
      <c r="C3" s="22"/>
      <c r="D3" s="27"/>
      <c r="E3" s="206"/>
      <c r="F3" s="1"/>
    </row>
    <row r="4" spans="1:6">
      <c r="A4" s="28"/>
      <c r="B4" s="29"/>
      <c r="C4" s="29"/>
      <c r="D4" s="30"/>
      <c r="E4" s="1"/>
      <c r="F4" s="1"/>
    </row>
    <row r="5" spans="1:6" ht="40.5" customHeight="1">
      <c r="A5" s="256" t="s">
        <v>66</v>
      </c>
      <c r="B5" s="257"/>
      <c r="C5" s="257"/>
      <c r="D5" s="258"/>
      <c r="E5" s="1"/>
      <c r="F5" s="1"/>
    </row>
    <row r="6" spans="1:6" ht="66" customHeight="1">
      <c r="A6" s="259" t="s">
        <v>64</v>
      </c>
      <c r="B6" s="260"/>
      <c r="C6" s="260"/>
      <c r="D6" s="261"/>
    </row>
    <row r="7" spans="1:6" ht="66" customHeight="1">
      <c r="A7" s="259" t="s">
        <v>65</v>
      </c>
      <c r="B7" s="260"/>
      <c r="C7" s="260"/>
      <c r="D7" s="261"/>
    </row>
    <row r="8" spans="1:6" ht="15.5" customHeight="1">
      <c r="A8" s="31" t="s">
        <v>36</v>
      </c>
      <c r="B8" s="269" t="s">
        <v>133</v>
      </c>
      <c r="C8" s="269"/>
      <c r="D8" s="270"/>
    </row>
    <row r="9" spans="1:6" ht="15.5" customHeight="1">
      <c r="A9" s="31" t="s">
        <v>37</v>
      </c>
      <c r="B9" s="273" t="s">
        <v>93</v>
      </c>
      <c r="C9" s="273"/>
      <c r="D9" s="274"/>
    </row>
    <row r="10" spans="1:6" ht="15.5" customHeight="1">
      <c r="A10" s="31" t="s">
        <v>67</v>
      </c>
      <c r="B10" s="118">
        <v>20000000</v>
      </c>
      <c r="C10" s="32"/>
      <c r="D10" s="33"/>
    </row>
    <row r="11" spans="1:6" ht="15.5" customHeight="1">
      <c r="A11" s="31" t="s">
        <v>68</v>
      </c>
      <c r="B11" s="119" t="s">
        <v>62</v>
      </c>
      <c r="C11" s="32"/>
      <c r="D11" s="33"/>
    </row>
    <row r="12" spans="1:6" ht="15.5" customHeight="1">
      <c r="A12" s="31" t="s">
        <v>38</v>
      </c>
      <c r="B12" s="120">
        <v>0</v>
      </c>
      <c r="C12" s="32"/>
      <c r="D12" s="33"/>
    </row>
    <row r="13" spans="1:6" ht="15.5" customHeight="1">
      <c r="A13" s="31" t="s">
        <v>46</v>
      </c>
      <c r="B13" s="117">
        <v>44501</v>
      </c>
      <c r="C13" s="32"/>
      <c r="D13" s="33"/>
    </row>
    <row r="14" spans="1:6" ht="15.5" customHeight="1">
      <c r="A14" s="34" t="s">
        <v>69</v>
      </c>
      <c r="B14" s="117">
        <v>46022</v>
      </c>
      <c r="C14" s="35"/>
      <c r="D14" s="33"/>
    </row>
    <row r="15" spans="1:6" ht="15.5" customHeight="1">
      <c r="A15" s="31" t="s">
        <v>47</v>
      </c>
      <c r="B15" s="200">
        <f>ROUND((_xlfn.DAYS(B14,B13)/365),0)</f>
        <v>4</v>
      </c>
      <c r="C15" s="32"/>
      <c r="D15" s="33"/>
    </row>
    <row r="16" spans="1:6">
      <c r="A16" s="36"/>
      <c r="B16" s="4"/>
      <c r="C16" s="4"/>
      <c r="D16" s="121"/>
      <c r="F16" s="212" t="s">
        <v>134</v>
      </c>
    </row>
    <row r="17" spans="1:6" s="1" customFormat="1" ht="30" customHeight="1">
      <c r="A17" s="268" t="s">
        <v>30</v>
      </c>
      <c r="B17" s="268" t="s">
        <v>0</v>
      </c>
      <c r="C17" s="268" t="s">
        <v>29</v>
      </c>
      <c r="D17" s="271" t="s">
        <v>31</v>
      </c>
      <c r="E17" s="268" t="s">
        <v>29</v>
      </c>
      <c r="F17" s="271" t="s">
        <v>31</v>
      </c>
    </row>
    <row r="18" spans="1:6" s="1" customFormat="1" ht="15" customHeight="1">
      <c r="A18" s="268"/>
      <c r="B18" s="268"/>
      <c r="C18" s="268"/>
      <c r="D18" s="272"/>
      <c r="E18" s="268"/>
      <c r="F18" s="272"/>
    </row>
    <row r="19" spans="1:6" s="1" customFormat="1" ht="28.5" customHeight="1">
      <c r="A19" s="250" t="s">
        <v>74</v>
      </c>
      <c r="B19" s="16" t="s">
        <v>70</v>
      </c>
      <c r="C19" s="17">
        <f>SUM(877500/B15)</f>
        <v>219375</v>
      </c>
      <c r="D19" s="267">
        <f>+SUM(C19:C34)/B10</f>
        <v>1.2532125E-2</v>
      </c>
      <c r="E19" s="17">
        <v>0</v>
      </c>
      <c r="F19" s="267">
        <f>+SUM(E19:E34)/B10</f>
        <v>1.4875000000000001E-3</v>
      </c>
    </row>
    <row r="20" spans="1:6" s="1" customFormat="1" ht="15" customHeight="1">
      <c r="A20" s="251"/>
      <c r="B20" s="16" t="s">
        <v>1</v>
      </c>
      <c r="C20" s="18">
        <v>0</v>
      </c>
      <c r="D20" s="267"/>
      <c r="E20" s="18">
        <v>0</v>
      </c>
      <c r="F20" s="267"/>
    </row>
    <row r="21" spans="1:6" s="1" customFormat="1" ht="14.25" customHeight="1">
      <c r="A21" s="251"/>
      <c r="B21" s="16" t="s">
        <v>2</v>
      </c>
      <c r="C21" s="18">
        <v>0</v>
      </c>
      <c r="D21" s="267"/>
      <c r="E21" s="18">
        <v>0</v>
      </c>
      <c r="F21" s="267"/>
    </row>
    <row r="22" spans="1:6" s="1" customFormat="1" ht="14.25" customHeight="1">
      <c r="A22" s="251"/>
      <c r="B22" s="16" t="s">
        <v>95</v>
      </c>
      <c r="C22" s="17">
        <f>125070*20%/B15</f>
        <v>6253.5</v>
      </c>
      <c r="D22" s="267"/>
      <c r="E22" s="17">
        <f>29750*20%</f>
        <v>5950</v>
      </c>
      <c r="F22" s="267"/>
    </row>
    <row r="23" spans="1:6" s="1" customFormat="1" ht="14.25" customHeight="1">
      <c r="A23" s="251"/>
      <c r="B23" s="16" t="s">
        <v>71</v>
      </c>
      <c r="C23" s="18">
        <v>0</v>
      </c>
      <c r="D23" s="267"/>
      <c r="E23" s="18">
        <v>0</v>
      </c>
      <c r="F23" s="267"/>
    </row>
    <row r="24" spans="1:6" s="1" customFormat="1" ht="14.25" customHeight="1">
      <c r="A24" s="251"/>
      <c r="B24" s="16" t="s">
        <v>95</v>
      </c>
      <c r="C24" s="17">
        <v>0</v>
      </c>
      <c r="D24" s="267"/>
      <c r="E24" s="17">
        <v>0</v>
      </c>
      <c r="F24" s="267"/>
    </row>
    <row r="25" spans="1:6" s="1" customFormat="1" ht="28">
      <c r="A25" s="251"/>
      <c r="B25" s="16" t="s">
        <v>3</v>
      </c>
      <c r="C25" s="18"/>
      <c r="D25" s="267"/>
      <c r="E25" s="18"/>
      <c r="F25" s="267"/>
    </row>
    <row r="26" spans="1:6" s="1" customFormat="1" ht="42">
      <c r="A26" s="251"/>
      <c r="B26" s="16" t="s">
        <v>32</v>
      </c>
      <c r="C26" s="18">
        <v>0</v>
      </c>
      <c r="D26" s="267"/>
      <c r="E26" s="18">
        <v>0</v>
      </c>
      <c r="F26" s="267"/>
    </row>
    <row r="27" spans="1:6" s="1" customFormat="1" ht="14.25" customHeight="1">
      <c r="A27" s="251"/>
      <c r="B27" s="16" t="s">
        <v>4</v>
      </c>
      <c r="C27" s="17">
        <v>0</v>
      </c>
      <c r="D27" s="267"/>
      <c r="E27" s="17">
        <v>0</v>
      </c>
      <c r="F27" s="267"/>
    </row>
    <row r="28" spans="1:6" s="1" customFormat="1" ht="14.25" customHeight="1">
      <c r="A28" s="251"/>
      <c r="B28" s="16" t="s">
        <v>5</v>
      </c>
      <c r="C28" s="17">
        <v>0</v>
      </c>
      <c r="D28" s="267"/>
      <c r="E28" s="17">
        <v>0</v>
      </c>
      <c r="F28" s="267"/>
    </row>
    <row r="29" spans="1:6" s="1" customFormat="1" ht="28">
      <c r="A29" s="251"/>
      <c r="B29" s="16" t="s">
        <v>6</v>
      </c>
      <c r="C29" s="17"/>
      <c r="D29" s="267"/>
      <c r="E29" s="17"/>
      <c r="F29" s="267"/>
    </row>
    <row r="30" spans="1:6" s="1" customFormat="1" ht="56">
      <c r="A30" s="251"/>
      <c r="B30" s="16" t="s">
        <v>7</v>
      </c>
      <c r="C30" s="17">
        <v>0</v>
      </c>
      <c r="D30" s="267"/>
      <c r="E30" s="17">
        <v>0</v>
      </c>
      <c r="F30" s="267"/>
    </row>
    <row r="31" spans="1:6" s="1" customFormat="1" ht="42">
      <c r="A31" s="251"/>
      <c r="B31" s="16" t="s">
        <v>8</v>
      </c>
      <c r="C31" s="17">
        <v>0</v>
      </c>
      <c r="D31" s="267"/>
      <c r="E31" s="17">
        <v>0</v>
      </c>
      <c r="F31" s="267"/>
    </row>
    <row r="32" spans="1:6" s="1" customFormat="1" ht="70">
      <c r="A32" s="251"/>
      <c r="B32" s="16" t="s">
        <v>72</v>
      </c>
      <c r="C32" s="17">
        <f>125070*80%/B15</f>
        <v>25014</v>
      </c>
      <c r="D32" s="267"/>
      <c r="E32" s="17">
        <f>29750*80%</f>
        <v>23800</v>
      </c>
      <c r="F32" s="267"/>
    </row>
    <row r="33" spans="1:6" s="1" customFormat="1" ht="28">
      <c r="A33" s="251"/>
      <c r="B33" s="16" t="s">
        <v>9</v>
      </c>
      <c r="C33" s="17">
        <v>0</v>
      </c>
      <c r="D33" s="267"/>
      <c r="E33" s="17">
        <v>0</v>
      </c>
      <c r="F33" s="267"/>
    </row>
    <row r="34" spans="1:6" s="1" customFormat="1" ht="14.25" customHeight="1">
      <c r="A34" s="252"/>
      <c r="B34" s="16" t="s">
        <v>10</v>
      </c>
      <c r="C34" s="17">
        <v>0</v>
      </c>
      <c r="D34" s="267"/>
      <c r="E34" s="17">
        <v>0</v>
      </c>
      <c r="F34" s="267"/>
    </row>
    <row r="35" spans="1:6" s="1" customFormat="1">
      <c r="A35" s="250" t="s">
        <v>73</v>
      </c>
      <c r="B35" s="16" t="s">
        <v>11</v>
      </c>
      <c r="C35" s="17">
        <v>0</v>
      </c>
      <c r="D35" s="267">
        <f>SUM(C35:C37)/B10</f>
        <v>0</v>
      </c>
      <c r="E35" s="12"/>
      <c r="F35" s="12"/>
    </row>
    <row r="36" spans="1:6" s="1" customFormat="1" ht="14.25" customHeight="1">
      <c r="A36" s="251"/>
      <c r="B36" s="16" t="s">
        <v>12</v>
      </c>
      <c r="C36" s="17">
        <v>0</v>
      </c>
      <c r="D36" s="267"/>
      <c r="E36" s="12"/>
      <c r="F36" s="12"/>
    </row>
    <row r="37" spans="1:6" s="1" customFormat="1" ht="14.25" customHeight="1">
      <c r="A37" s="252"/>
      <c r="B37" s="16" t="s">
        <v>13</v>
      </c>
      <c r="C37" s="17">
        <v>0</v>
      </c>
      <c r="D37" s="267"/>
      <c r="E37" s="12"/>
      <c r="F37" s="12"/>
    </row>
    <row r="38" spans="1:6" s="1" customFormat="1">
      <c r="A38" s="250" t="s">
        <v>75</v>
      </c>
      <c r="B38" s="16" t="s">
        <v>14</v>
      </c>
      <c r="C38" s="265">
        <f>SUM(B64+C64)+(B73+C73)</f>
        <v>385700</v>
      </c>
      <c r="D38" s="267">
        <f>+C38/B10</f>
        <v>1.9285E-2</v>
      </c>
      <c r="E38" s="12"/>
      <c r="F38" s="12"/>
    </row>
    <row r="39" spans="1:6" s="1" customFormat="1" ht="28">
      <c r="A39" s="251"/>
      <c r="B39" s="16" t="s">
        <v>15</v>
      </c>
      <c r="C39" s="266"/>
      <c r="D39" s="267"/>
      <c r="E39" s="12"/>
      <c r="F39" s="12"/>
    </row>
    <row r="40" spans="1:6" s="1" customFormat="1" ht="31.5" customHeight="1">
      <c r="A40" s="252"/>
      <c r="B40" s="16" t="s">
        <v>33</v>
      </c>
      <c r="C40" s="17">
        <v>0</v>
      </c>
      <c r="D40" s="38">
        <f>C40/B10</f>
        <v>0</v>
      </c>
      <c r="E40" s="12"/>
      <c r="F40" s="12"/>
    </row>
    <row r="41" spans="1:6" s="1" customFormat="1" ht="31.5" customHeight="1">
      <c r="A41" s="39" t="s">
        <v>16</v>
      </c>
      <c r="B41" s="16" t="s">
        <v>17</v>
      </c>
      <c r="C41" s="17">
        <v>0</v>
      </c>
      <c r="D41" s="40"/>
      <c r="E41" s="12"/>
      <c r="F41" s="12"/>
    </row>
    <row r="42" spans="1:6" s="1" customFormat="1" ht="31.5" customHeight="1">
      <c r="A42" s="41" t="s">
        <v>44</v>
      </c>
      <c r="B42" s="16" t="s">
        <v>18</v>
      </c>
      <c r="C42" s="42">
        <f>SUM(C19:C41)</f>
        <v>636342.5</v>
      </c>
      <c r="D42" s="38">
        <f>C42/B10</f>
        <v>3.1817125000000002E-2</v>
      </c>
      <c r="E42" s="12"/>
      <c r="F42" s="12"/>
    </row>
    <row r="43" spans="1:6" s="1" customFormat="1" ht="31.5" customHeight="1">
      <c r="A43" s="43" t="s">
        <v>61</v>
      </c>
      <c r="B43" s="16" t="s">
        <v>40</v>
      </c>
      <c r="C43" s="103">
        <f>B79</f>
        <v>0</v>
      </c>
      <c r="D43" s="38">
        <f>C43/B10</f>
        <v>0</v>
      </c>
      <c r="E43" s="12"/>
      <c r="F43" s="12"/>
    </row>
    <row r="44" spans="1:6" s="1" customFormat="1" ht="31.5" customHeight="1">
      <c r="A44" s="41" t="s">
        <v>45</v>
      </c>
      <c r="B44" s="16" t="s">
        <v>18</v>
      </c>
      <c r="C44" s="42">
        <f>C42+C43</f>
        <v>636342.5</v>
      </c>
      <c r="D44" s="38">
        <f>C44/B10</f>
        <v>3.1817125000000002E-2</v>
      </c>
      <c r="E44" s="12"/>
      <c r="F44" s="12"/>
    </row>
    <row r="45" spans="1:6" s="1" customFormat="1" ht="31.5" customHeight="1">
      <c r="A45" s="44"/>
      <c r="B45" s="15"/>
      <c r="C45" s="3"/>
      <c r="D45" s="45"/>
      <c r="E45" s="12"/>
      <c r="F45" s="12"/>
    </row>
    <row r="46" spans="1:6" s="1" customFormat="1">
      <c r="A46" s="44"/>
      <c r="B46" s="15"/>
      <c r="C46" s="3"/>
      <c r="D46" s="45"/>
      <c r="E46" s="12"/>
      <c r="F46" s="12"/>
    </row>
    <row r="47" spans="1:6" s="1" customFormat="1" ht="18">
      <c r="A47" s="262" t="s">
        <v>34</v>
      </c>
      <c r="B47" s="263"/>
      <c r="C47" s="263"/>
      <c r="D47" s="264"/>
      <c r="E47" s="12"/>
      <c r="F47" s="12"/>
    </row>
    <row r="48" spans="1:6" s="1" customFormat="1">
      <c r="A48" s="36"/>
      <c r="B48" s="4"/>
      <c r="C48" s="4"/>
      <c r="D48" s="37"/>
      <c r="E48" s="12"/>
      <c r="F48" s="12"/>
    </row>
    <row r="49" spans="1:6" s="1" customFormat="1">
      <c r="A49" s="46" t="s">
        <v>76</v>
      </c>
      <c r="B49" s="6" t="s">
        <v>58</v>
      </c>
      <c r="C49" s="6" t="s">
        <v>59</v>
      </c>
      <c r="D49" s="37"/>
      <c r="E49" s="12"/>
      <c r="F49" s="12"/>
    </row>
    <row r="50" spans="1:6" s="1" customFormat="1" ht="14.5">
      <c r="A50" s="47" t="s">
        <v>77</v>
      </c>
      <c r="B50" s="6"/>
      <c r="C50" s="6"/>
      <c r="D50" s="37"/>
      <c r="E50" s="12"/>
      <c r="F50" s="12"/>
    </row>
    <row r="51" spans="1:6" s="1" customFormat="1">
      <c r="A51" s="48" t="s">
        <v>19</v>
      </c>
      <c r="B51" s="19">
        <v>0</v>
      </c>
      <c r="C51" s="19">
        <v>0</v>
      </c>
      <c r="D51" s="45">
        <f>SUM(B51:C51)/B10</f>
        <v>0</v>
      </c>
      <c r="E51" s="12"/>
      <c r="F51" s="12"/>
    </row>
    <row r="52" spans="1:6" s="1" customFormat="1">
      <c r="A52" s="48" t="s">
        <v>20</v>
      </c>
      <c r="B52" s="19">
        <v>0</v>
      </c>
      <c r="C52" s="19">
        <v>0</v>
      </c>
      <c r="D52" s="45">
        <f>SUM(B52:C52)/B10</f>
        <v>0</v>
      </c>
      <c r="E52" s="12"/>
      <c r="F52" s="12"/>
    </row>
    <row r="53" spans="1:6" s="1" customFormat="1" ht="14.5" thickBot="1">
      <c r="A53" s="49" t="s">
        <v>21</v>
      </c>
      <c r="B53" s="7">
        <f>SUM(B51:B52)</f>
        <v>0</v>
      </c>
      <c r="C53" s="7">
        <f>SUM(C51:C52)</f>
        <v>0</v>
      </c>
      <c r="D53" s="50">
        <f>SUM(B53:C53)/B10</f>
        <v>0</v>
      </c>
      <c r="E53" s="12"/>
      <c r="F53" s="12"/>
    </row>
    <row r="54" spans="1:6" s="1" customFormat="1" ht="14.5" thickTop="1">
      <c r="A54" s="51"/>
      <c r="B54" s="6"/>
      <c r="C54" s="6"/>
      <c r="D54" s="45"/>
      <c r="E54" s="12"/>
      <c r="F54" s="12"/>
    </row>
    <row r="55" spans="1:6" s="1" customFormat="1">
      <c r="A55" s="46" t="s">
        <v>78</v>
      </c>
      <c r="B55" s="6" t="s">
        <v>58</v>
      </c>
      <c r="C55" s="6" t="s">
        <v>59</v>
      </c>
      <c r="D55" s="45"/>
      <c r="E55" s="12"/>
      <c r="F55" s="12"/>
    </row>
    <row r="56" spans="1:6" s="1" customFormat="1" ht="14.5">
      <c r="A56" s="47" t="s">
        <v>79</v>
      </c>
      <c r="B56" s="6"/>
      <c r="C56" s="6"/>
      <c r="D56" s="45"/>
      <c r="E56" s="12"/>
      <c r="F56" s="12"/>
    </row>
    <row r="57" spans="1:6" s="1" customFormat="1">
      <c r="A57" s="48" t="s">
        <v>22</v>
      </c>
      <c r="B57" s="19">
        <v>0</v>
      </c>
      <c r="C57" s="19">
        <v>0</v>
      </c>
      <c r="D57" s="45">
        <f>SUM(B57:C57)/B10</f>
        <v>0</v>
      </c>
      <c r="E57" s="12"/>
      <c r="F57" s="12"/>
    </row>
    <row r="58" spans="1:6" s="1" customFormat="1">
      <c r="A58" s="48" t="s">
        <v>23</v>
      </c>
      <c r="B58" s="19">
        <v>0</v>
      </c>
      <c r="C58" s="19">
        <v>0</v>
      </c>
      <c r="D58" s="45">
        <f>SUM(B58:C58)/B10</f>
        <v>0</v>
      </c>
      <c r="E58" s="12"/>
      <c r="F58" s="12"/>
    </row>
    <row r="59" spans="1:6" s="1" customFormat="1">
      <c r="A59" s="48" t="s">
        <v>24</v>
      </c>
      <c r="B59" s="19">
        <v>0</v>
      </c>
      <c r="C59" s="19">
        <f>B59*19/100</f>
        <v>0</v>
      </c>
      <c r="D59" s="45">
        <f>SUM(B59:C59)/B10</f>
        <v>0</v>
      </c>
      <c r="E59" s="12"/>
      <c r="F59" s="12"/>
    </row>
    <row r="60" spans="1:6" s="1" customFormat="1">
      <c r="A60" s="48" t="s">
        <v>25</v>
      </c>
      <c r="B60" s="19">
        <v>0</v>
      </c>
      <c r="C60" s="19">
        <f>B60*19/100</f>
        <v>0</v>
      </c>
      <c r="D60" s="45">
        <f>SUM(B60:C60)/B10</f>
        <v>0</v>
      </c>
      <c r="E60" s="12"/>
      <c r="F60" s="12"/>
    </row>
    <row r="61" spans="1:6" s="1" customFormat="1">
      <c r="A61" s="48" t="s">
        <v>94</v>
      </c>
      <c r="B61" s="19">
        <v>30000</v>
      </c>
      <c r="C61" s="19">
        <v>5700</v>
      </c>
      <c r="D61" s="45">
        <f>SUM(B61:C61)/B10</f>
        <v>1.7849999999999999E-3</v>
      </c>
      <c r="E61" s="12"/>
      <c r="F61" s="12"/>
    </row>
    <row r="62" spans="1:6" s="1" customFormat="1" ht="14.5" thickBot="1">
      <c r="A62" s="49" t="s">
        <v>21</v>
      </c>
      <c r="B62" s="7">
        <f>SUM(B57:B61)</f>
        <v>30000</v>
      </c>
      <c r="C62" s="7">
        <f>SUM(C57:C61)</f>
        <v>5700</v>
      </c>
      <c r="D62" s="50">
        <f>SUM(B62:C62)/B10</f>
        <v>1.7849999999999999E-3</v>
      </c>
      <c r="E62" s="12"/>
      <c r="F62" s="12"/>
    </row>
    <row r="63" spans="1:6" s="1" customFormat="1" ht="15" thickTop="1" thickBot="1">
      <c r="A63" s="49"/>
      <c r="B63" s="7"/>
      <c r="C63" s="7"/>
      <c r="D63" s="50"/>
      <c r="E63" s="12"/>
      <c r="F63" s="12"/>
    </row>
    <row r="64" spans="1:6" s="1" customFormat="1" ht="15" thickTop="1" thickBot="1">
      <c r="A64" s="52" t="s">
        <v>35</v>
      </c>
      <c r="B64" s="8">
        <f>+SUM(B53+B62)</f>
        <v>30000</v>
      </c>
      <c r="C64" s="8">
        <f>+SUM(C53+C62)</f>
        <v>5700</v>
      </c>
      <c r="D64" s="53">
        <f>SUM(B64:C64)/B10</f>
        <v>1.7849999999999999E-3</v>
      </c>
      <c r="E64" s="12"/>
      <c r="F64" s="12"/>
    </row>
    <row r="65" spans="1:7" s="1" customFormat="1" ht="14.5" thickTop="1">
      <c r="A65" s="46"/>
      <c r="B65" s="9"/>
      <c r="C65" s="9"/>
      <c r="D65" s="54"/>
      <c r="E65" s="12"/>
      <c r="F65" s="12"/>
    </row>
    <row r="66" spans="1:7" s="1" customFormat="1">
      <c r="A66" s="51"/>
      <c r="B66" s="6"/>
      <c r="C66" s="6"/>
      <c r="D66" s="45"/>
      <c r="E66" s="12"/>
      <c r="F66" s="12"/>
    </row>
    <row r="67" spans="1:7" s="1" customFormat="1">
      <c r="A67" s="46" t="s">
        <v>26</v>
      </c>
      <c r="B67" s="6"/>
      <c r="C67" s="6"/>
      <c r="D67" s="45"/>
      <c r="E67" s="12"/>
      <c r="F67" s="12"/>
    </row>
    <row r="68" spans="1:7" s="1" customFormat="1">
      <c r="A68" s="51"/>
      <c r="B68" s="6" t="s">
        <v>58</v>
      </c>
      <c r="C68" s="6" t="s">
        <v>59</v>
      </c>
      <c r="D68" s="45"/>
      <c r="E68" s="12"/>
      <c r="F68" s="12"/>
    </row>
    <row r="69" spans="1:7" s="1" customFormat="1">
      <c r="A69" s="48" t="s">
        <v>63</v>
      </c>
      <c r="B69" s="19">
        <v>294118</v>
      </c>
      <c r="C69" s="19">
        <v>55882</v>
      </c>
      <c r="D69" s="45">
        <f>SUM(B69:C69)/B10</f>
        <v>1.7500000000000002E-2</v>
      </c>
      <c r="E69" s="12"/>
      <c r="F69" s="12"/>
      <c r="G69" s="211"/>
    </row>
    <row r="70" spans="1:7" s="1" customFormat="1">
      <c r="A70" s="48" t="s">
        <v>80</v>
      </c>
      <c r="B70" s="19">
        <v>0</v>
      </c>
      <c r="C70" s="19">
        <v>0</v>
      </c>
      <c r="D70" s="45">
        <f>SUM(B70:C70)/B10</f>
        <v>0</v>
      </c>
      <c r="E70" s="12"/>
      <c r="F70" s="12"/>
      <c r="G70" s="211"/>
    </row>
    <row r="71" spans="1:7" s="1" customFormat="1">
      <c r="A71" s="48" t="s">
        <v>27</v>
      </c>
      <c r="B71" s="19">
        <v>0</v>
      </c>
      <c r="C71" s="19">
        <v>0</v>
      </c>
      <c r="D71" s="45">
        <f>SUM(B71:C71)/B10</f>
        <v>0</v>
      </c>
      <c r="E71" s="12"/>
      <c r="F71" s="12"/>
      <c r="G71" s="211"/>
    </row>
    <row r="72" spans="1:7" s="1" customFormat="1">
      <c r="A72" s="48" t="s">
        <v>28</v>
      </c>
      <c r="B72" s="19">
        <v>0</v>
      </c>
      <c r="C72" s="19">
        <v>0</v>
      </c>
      <c r="D72" s="45">
        <f>SUM(B72:C72)/B10</f>
        <v>0</v>
      </c>
      <c r="E72" s="12"/>
      <c r="F72" s="12"/>
      <c r="G72" s="211"/>
    </row>
    <row r="73" spans="1:7" ht="14.5" thickBot="1">
      <c r="A73" s="49" t="s">
        <v>21</v>
      </c>
      <c r="B73" s="7">
        <f>+SUM(B69:B72)</f>
        <v>294118</v>
      </c>
      <c r="C73" s="7">
        <f>+SUM(C69:C72)</f>
        <v>55882</v>
      </c>
      <c r="D73" s="50">
        <f>SUM(B73:C73)/B10</f>
        <v>1.7500000000000002E-2</v>
      </c>
    </row>
    <row r="74" spans="1:7" ht="14.5" thickTop="1">
      <c r="A74" s="51"/>
      <c r="B74" s="6"/>
      <c r="C74" s="6"/>
      <c r="D74" s="55"/>
    </row>
    <row r="75" spans="1:7">
      <c r="A75" s="51"/>
      <c r="B75" s="6"/>
      <c r="C75" s="6"/>
      <c r="D75" s="55"/>
    </row>
    <row r="76" spans="1:7">
      <c r="A76" s="46" t="s">
        <v>40</v>
      </c>
      <c r="B76" s="6"/>
      <c r="C76" s="6"/>
      <c r="D76" s="55"/>
    </row>
    <row r="77" spans="1:7">
      <c r="A77" s="51"/>
      <c r="B77" s="6" t="s">
        <v>58</v>
      </c>
      <c r="C77" s="6" t="s">
        <v>59</v>
      </c>
      <c r="D77" s="55"/>
    </row>
    <row r="78" spans="1:7">
      <c r="A78" s="48" t="s">
        <v>81</v>
      </c>
      <c r="B78" s="19">
        <v>0</v>
      </c>
      <c r="C78" s="19">
        <v>0</v>
      </c>
      <c r="D78" s="45">
        <f>SUM(B78:C78)/B10</f>
        <v>0</v>
      </c>
    </row>
    <row r="79" spans="1:7" ht="14.5" thickBot="1">
      <c r="A79" s="49" t="s">
        <v>21</v>
      </c>
      <c r="B79" s="7">
        <f>B78</f>
        <v>0</v>
      </c>
      <c r="C79" s="7">
        <f>C78</f>
        <v>0</v>
      </c>
      <c r="D79" s="50">
        <f>D78</f>
        <v>0</v>
      </c>
    </row>
    <row r="80" spans="1:7" ht="14.5" thickTop="1">
      <c r="A80" s="51"/>
      <c r="B80" s="6"/>
      <c r="C80" s="6"/>
      <c r="D80" s="45"/>
    </row>
    <row r="81" spans="1:6">
      <c r="A81" s="51"/>
      <c r="B81" s="6"/>
      <c r="C81" s="6"/>
      <c r="D81" s="45"/>
    </row>
    <row r="82" spans="1:6">
      <c r="A82" s="116" t="s">
        <v>49</v>
      </c>
      <c r="B82" s="6"/>
      <c r="C82" s="6"/>
      <c r="D82" s="45"/>
    </row>
    <row r="83" spans="1:6" ht="24" customHeight="1">
      <c r="A83" s="253" t="s">
        <v>97</v>
      </c>
      <c r="B83" s="254"/>
      <c r="C83" s="254"/>
      <c r="D83" s="255"/>
    </row>
    <row r="84" spans="1:6" ht="30.75" customHeight="1">
      <c r="A84" s="253" t="s">
        <v>82</v>
      </c>
      <c r="B84" s="254"/>
      <c r="C84" s="254"/>
      <c r="D84" s="255"/>
    </row>
    <row r="85" spans="1:6" ht="41.5" customHeight="1">
      <c r="A85" s="253" t="s">
        <v>102</v>
      </c>
      <c r="B85" s="254"/>
      <c r="C85" s="254"/>
      <c r="D85" s="255"/>
    </row>
    <row r="86" spans="1:6" ht="57.75" customHeight="1">
      <c r="A86" s="253" t="s">
        <v>103</v>
      </c>
      <c r="B86" s="254"/>
      <c r="C86" s="254"/>
      <c r="D86" s="255"/>
    </row>
    <row r="87" spans="1:6">
      <c r="A87" s="51"/>
      <c r="B87" s="15"/>
      <c r="C87" s="15"/>
      <c r="D87" s="199"/>
    </row>
    <row r="88" spans="1:6">
      <c r="A88" s="235" t="s">
        <v>83</v>
      </c>
      <c r="B88" s="236"/>
      <c r="C88" s="236"/>
      <c r="D88" s="237"/>
    </row>
    <row r="89" spans="1:6" ht="51.5" customHeight="1">
      <c r="A89" s="253" t="s">
        <v>96</v>
      </c>
      <c r="B89" s="254"/>
      <c r="C89" s="254"/>
      <c r="D89" s="255"/>
    </row>
    <row r="90" spans="1:6" ht="17.5" customHeight="1">
      <c r="A90" s="253" t="s">
        <v>48</v>
      </c>
      <c r="B90" s="254"/>
      <c r="C90" s="254"/>
      <c r="D90" s="255"/>
    </row>
    <row r="91" spans="1:6">
      <c r="A91" s="56"/>
      <c r="B91" s="20"/>
      <c r="C91" s="20"/>
      <c r="D91" s="57"/>
      <c r="E91" s="1"/>
    </row>
    <row r="92" spans="1:6" s="12" customFormat="1" ht="21.5" customHeight="1">
      <c r="A92" s="219" t="s">
        <v>104</v>
      </c>
      <c r="B92" s="21"/>
      <c r="C92" s="21"/>
      <c r="D92" s="58"/>
      <c r="E92" s="206"/>
    </row>
    <row r="93" spans="1:6" s="12" customFormat="1" ht="20.5" customHeight="1">
      <c r="A93" s="220"/>
      <c r="B93" s="59"/>
      <c r="C93" s="59"/>
      <c r="D93" s="60"/>
      <c r="E93" s="1"/>
      <c r="F93" s="1"/>
    </row>
    <row r="94" spans="1:6" s="12" customFormat="1">
      <c r="A94" s="13"/>
      <c r="F94" s="1"/>
    </row>
    <row r="95" spans="1:6" s="12" customFormat="1">
      <c r="A95" s="13"/>
      <c r="F95" s="1"/>
    </row>
    <row r="96" spans="1:6" s="12" customFormat="1">
      <c r="A96" s="13"/>
    </row>
    <row r="97" spans="1:1" s="12" customFormat="1">
      <c r="A97" s="13"/>
    </row>
    <row r="98" spans="1:1" s="12" customFormat="1">
      <c r="A98" s="13"/>
    </row>
    <row r="99" spans="1:1" s="12" customFormat="1">
      <c r="A99" s="13"/>
    </row>
    <row r="100" spans="1:1" s="12" customFormat="1">
      <c r="A100" s="13"/>
    </row>
    <row r="101" spans="1:1" s="12" customFormat="1">
      <c r="A101" s="13"/>
    </row>
    <row r="102" spans="1:1" s="12" customFormat="1">
      <c r="A102" s="13"/>
    </row>
    <row r="103" spans="1:1" s="12" customFormat="1">
      <c r="A103" s="13"/>
    </row>
    <row r="104" spans="1:1" s="12" customFormat="1">
      <c r="A104" s="13"/>
    </row>
    <row r="105" spans="1:1" s="12" customFormat="1">
      <c r="A105" s="13"/>
    </row>
    <row r="106" spans="1:1" s="12" customFormat="1">
      <c r="A106" s="13"/>
    </row>
    <row r="107" spans="1:1" s="12" customFormat="1">
      <c r="A107" s="13"/>
    </row>
    <row r="108" spans="1:1" s="12" customFormat="1">
      <c r="A108" s="13"/>
    </row>
    <row r="109" spans="1:1" s="12" customFormat="1">
      <c r="A109" s="13"/>
    </row>
    <row r="110" spans="1:1" s="12" customFormat="1">
      <c r="A110" s="13"/>
    </row>
    <row r="111" spans="1:1" s="12" customFormat="1">
      <c r="A111" s="13"/>
    </row>
    <row r="112" spans="1:1" s="12" customFormat="1">
      <c r="A112" s="13"/>
    </row>
    <row r="113" spans="1:1" s="12" customFormat="1">
      <c r="A113" s="13"/>
    </row>
    <row r="114" spans="1:1" s="12" customFormat="1">
      <c r="A114" s="13"/>
    </row>
    <row r="115" spans="1:1" s="12" customFormat="1">
      <c r="A115" s="13"/>
    </row>
    <row r="116" spans="1:1" s="12" customFormat="1">
      <c r="A116" s="13"/>
    </row>
    <row r="117" spans="1:1" s="12" customFormat="1">
      <c r="A117" s="13"/>
    </row>
    <row r="118" spans="1:1" s="12" customFormat="1">
      <c r="A118" s="13"/>
    </row>
    <row r="119" spans="1:1" s="12" customFormat="1">
      <c r="A119" s="13"/>
    </row>
    <row r="120" spans="1:1" s="12" customFormat="1">
      <c r="A120" s="13"/>
    </row>
    <row r="121" spans="1:1" s="12" customFormat="1">
      <c r="A121" s="13"/>
    </row>
    <row r="122" spans="1:1" s="12" customFormat="1">
      <c r="A122" s="13"/>
    </row>
    <row r="123" spans="1:1" s="12" customFormat="1">
      <c r="A123" s="13"/>
    </row>
    <row r="124" spans="1:1" s="12" customFormat="1">
      <c r="A124" s="13"/>
    </row>
    <row r="125" spans="1:1" s="12" customFormat="1">
      <c r="A125" s="13"/>
    </row>
    <row r="126" spans="1:1" s="12" customFormat="1">
      <c r="A126" s="13"/>
    </row>
    <row r="127" spans="1:1" s="12" customFormat="1">
      <c r="A127" s="13"/>
    </row>
    <row r="128" spans="1:1" s="12" customFormat="1">
      <c r="A128" s="13"/>
    </row>
    <row r="129" spans="1:1" s="12" customFormat="1">
      <c r="A129" s="13"/>
    </row>
    <row r="130" spans="1:1" s="12" customFormat="1">
      <c r="A130" s="13"/>
    </row>
    <row r="131" spans="1:1" s="12" customFormat="1">
      <c r="A131" s="13"/>
    </row>
    <row r="132" spans="1:1" s="12" customFormat="1">
      <c r="A132" s="13"/>
    </row>
    <row r="133" spans="1:1" s="12" customFormat="1">
      <c r="A133" s="13"/>
    </row>
    <row r="134" spans="1:1" s="12" customFormat="1">
      <c r="A134" s="13"/>
    </row>
    <row r="135" spans="1:1" s="12" customFormat="1">
      <c r="A135" s="13"/>
    </row>
    <row r="136" spans="1:1" s="12" customFormat="1">
      <c r="A136" s="13"/>
    </row>
    <row r="137" spans="1:1" s="12" customFormat="1">
      <c r="A137" s="13"/>
    </row>
    <row r="138" spans="1:1" s="12" customFormat="1">
      <c r="A138" s="13"/>
    </row>
    <row r="139" spans="1:1" s="12" customFormat="1">
      <c r="A139" s="13"/>
    </row>
    <row r="140" spans="1:1" s="12" customFormat="1">
      <c r="A140" s="13"/>
    </row>
    <row r="141" spans="1:1" s="12" customFormat="1">
      <c r="A141" s="13"/>
    </row>
    <row r="142" spans="1:1" s="12" customFormat="1">
      <c r="A142" s="13"/>
    </row>
    <row r="143" spans="1:1" s="12" customFormat="1">
      <c r="A143" s="13"/>
    </row>
    <row r="144" spans="1:1" s="12" customFormat="1">
      <c r="A144" s="13"/>
    </row>
    <row r="145" spans="1:1" s="12" customFormat="1">
      <c r="A145" s="13"/>
    </row>
    <row r="146" spans="1:1" s="12" customFormat="1">
      <c r="A146" s="13"/>
    </row>
    <row r="147" spans="1:1" s="12" customFormat="1">
      <c r="A147" s="13"/>
    </row>
    <row r="148" spans="1:1" s="12" customFormat="1">
      <c r="A148" s="13"/>
    </row>
    <row r="149" spans="1:1" s="12" customFormat="1">
      <c r="A149" s="13"/>
    </row>
    <row r="150" spans="1:1" s="12" customFormat="1">
      <c r="A150" s="13"/>
    </row>
    <row r="151" spans="1:1" s="12" customFormat="1">
      <c r="A151" s="13"/>
    </row>
    <row r="152" spans="1:1" s="12" customFormat="1">
      <c r="A152" s="13"/>
    </row>
    <row r="153" spans="1:1" s="12" customFormat="1">
      <c r="A153" s="13"/>
    </row>
    <row r="154" spans="1:1" s="12" customFormat="1">
      <c r="A154" s="13"/>
    </row>
    <row r="155" spans="1:1" s="12" customFormat="1">
      <c r="A155" s="13"/>
    </row>
    <row r="156" spans="1:1" s="12" customFormat="1">
      <c r="A156" s="13"/>
    </row>
    <row r="157" spans="1:1" s="12" customFormat="1">
      <c r="A157" s="13"/>
    </row>
    <row r="158" spans="1:1" s="12" customFormat="1">
      <c r="A158" s="13"/>
    </row>
    <row r="159" spans="1:1" s="12" customFormat="1">
      <c r="A159" s="13"/>
    </row>
    <row r="160" spans="1:1" s="12" customFormat="1">
      <c r="A160" s="13"/>
    </row>
    <row r="161" spans="1:1" s="12" customFormat="1">
      <c r="A161" s="13"/>
    </row>
    <row r="162" spans="1:1" s="12" customFormat="1">
      <c r="A162" s="13"/>
    </row>
    <row r="163" spans="1:1" s="12" customFormat="1">
      <c r="A163" s="13"/>
    </row>
    <row r="164" spans="1:1" s="12" customFormat="1">
      <c r="A164" s="13"/>
    </row>
    <row r="165" spans="1:1" s="12" customFormat="1">
      <c r="A165" s="13"/>
    </row>
    <row r="166" spans="1:1" s="12" customFormat="1">
      <c r="A166" s="13"/>
    </row>
    <row r="167" spans="1:1" s="12" customFormat="1">
      <c r="A167" s="13"/>
    </row>
    <row r="168" spans="1:1" s="12" customFormat="1">
      <c r="A168" s="13"/>
    </row>
    <row r="169" spans="1:1" s="12" customFormat="1">
      <c r="A169" s="13"/>
    </row>
    <row r="170" spans="1:1" s="12" customFormat="1">
      <c r="A170" s="13"/>
    </row>
    <row r="171" spans="1:1" s="12" customFormat="1">
      <c r="A171" s="13"/>
    </row>
    <row r="172" spans="1:1" s="12" customFormat="1">
      <c r="A172" s="13"/>
    </row>
    <row r="173" spans="1:1" s="12" customFormat="1">
      <c r="A173" s="13"/>
    </row>
    <row r="174" spans="1:1" s="12" customFormat="1">
      <c r="A174" s="13"/>
    </row>
    <row r="175" spans="1:1" s="12" customFormat="1">
      <c r="A175" s="13"/>
    </row>
    <row r="176" spans="1:1" s="12" customFormat="1">
      <c r="A176" s="13"/>
    </row>
    <row r="177" spans="1:1" s="12" customFormat="1">
      <c r="A177" s="13"/>
    </row>
    <row r="178" spans="1:1" s="12" customFormat="1">
      <c r="A178" s="13"/>
    </row>
    <row r="179" spans="1:1" s="12" customFormat="1">
      <c r="A179" s="13"/>
    </row>
    <row r="180" spans="1:1" s="12" customFormat="1">
      <c r="A180" s="13"/>
    </row>
    <row r="181" spans="1:1" s="12" customFormat="1">
      <c r="A181" s="13"/>
    </row>
    <row r="182" spans="1:1" s="12" customFormat="1">
      <c r="A182" s="13"/>
    </row>
    <row r="183" spans="1:1" s="12" customFormat="1">
      <c r="A183" s="13"/>
    </row>
    <row r="184" spans="1:1" s="12" customFormat="1">
      <c r="A184" s="13"/>
    </row>
    <row r="185" spans="1:1" s="12" customFormat="1">
      <c r="A185" s="13"/>
    </row>
    <row r="186" spans="1:1" s="12" customFormat="1">
      <c r="A186" s="13"/>
    </row>
    <row r="187" spans="1:1" s="12" customFormat="1">
      <c r="A187" s="13"/>
    </row>
    <row r="188" spans="1:1" s="12" customFormat="1">
      <c r="A188" s="13"/>
    </row>
    <row r="189" spans="1:1" s="12" customFormat="1">
      <c r="A189" s="13"/>
    </row>
    <row r="190" spans="1:1" s="12" customFormat="1">
      <c r="A190" s="13"/>
    </row>
    <row r="191" spans="1:1" s="12" customFormat="1">
      <c r="A191" s="13"/>
    </row>
    <row r="192" spans="1:1" s="12" customFormat="1">
      <c r="A192" s="13"/>
    </row>
    <row r="193" spans="1:1" s="12" customFormat="1">
      <c r="A193" s="13"/>
    </row>
    <row r="194" spans="1:1" s="12" customFormat="1">
      <c r="A194" s="13"/>
    </row>
    <row r="195" spans="1:1" s="12" customFormat="1">
      <c r="A195" s="13"/>
    </row>
    <row r="196" spans="1:1" s="12" customFormat="1">
      <c r="A196" s="13"/>
    </row>
    <row r="197" spans="1:1" s="12" customFormat="1">
      <c r="A197" s="13"/>
    </row>
    <row r="198" spans="1:1" s="12" customFormat="1">
      <c r="A198" s="13"/>
    </row>
    <row r="199" spans="1:1" s="12" customFormat="1">
      <c r="A199" s="13"/>
    </row>
    <row r="200" spans="1:1" s="12" customFormat="1">
      <c r="A200" s="13"/>
    </row>
    <row r="201" spans="1:1" s="12" customFormat="1">
      <c r="A201" s="13"/>
    </row>
    <row r="202" spans="1:1" s="12" customFormat="1">
      <c r="A202" s="13"/>
    </row>
    <row r="203" spans="1:1" s="12" customFormat="1">
      <c r="A203" s="13"/>
    </row>
    <row r="204" spans="1:1" s="12" customFormat="1">
      <c r="A204" s="13"/>
    </row>
    <row r="205" spans="1:1" s="12" customFormat="1">
      <c r="A205" s="13"/>
    </row>
    <row r="206" spans="1:1" s="12" customFormat="1">
      <c r="A206" s="13"/>
    </row>
    <row r="207" spans="1:1" s="12" customFormat="1">
      <c r="A207" s="13"/>
    </row>
    <row r="208" spans="1:1" s="12" customFormat="1">
      <c r="A208" s="13"/>
    </row>
    <row r="209" spans="1:1" s="12" customFormat="1">
      <c r="A209" s="13"/>
    </row>
    <row r="210" spans="1:1" s="12" customFormat="1">
      <c r="A210" s="13"/>
    </row>
    <row r="211" spans="1:1" s="12" customFormat="1">
      <c r="A211" s="13"/>
    </row>
    <row r="212" spans="1:1" s="12" customFormat="1">
      <c r="A212" s="13"/>
    </row>
    <row r="213" spans="1:1" s="12" customFormat="1">
      <c r="A213" s="13"/>
    </row>
    <row r="214" spans="1:1" s="12" customFormat="1">
      <c r="A214" s="13"/>
    </row>
    <row r="215" spans="1:1" s="12" customFormat="1">
      <c r="A215" s="13"/>
    </row>
    <row r="216" spans="1:1" s="12" customFormat="1">
      <c r="A216" s="13"/>
    </row>
    <row r="217" spans="1:1" s="12" customFormat="1">
      <c r="A217" s="13"/>
    </row>
    <row r="218" spans="1:1" s="12" customFormat="1">
      <c r="A218" s="13"/>
    </row>
    <row r="219" spans="1:1" s="12" customFormat="1">
      <c r="A219" s="13"/>
    </row>
    <row r="220" spans="1:1" s="12" customFormat="1">
      <c r="A220" s="13"/>
    </row>
    <row r="221" spans="1:1" s="12" customFormat="1">
      <c r="A221" s="13"/>
    </row>
    <row r="222" spans="1:1" s="12" customFormat="1">
      <c r="A222" s="13"/>
    </row>
    <row r="223" spans="1:1" s="12" customFormat="1">
      <c r="A223" s="13"/>
    </row>
    <row r="224" spans="1:1" s="12" customFormat="1">
      <c r="A224" s="13"/>
    </row>
    <row r="225" spans="1:1" s="12" customFormat="1">
      <c r="A225" s="13"/>
    </row>
    <row r="226" spans="1:1" s="12" customFormat="1">
      <c r="A226" s="13"/>
    </row>
    <row r="227" spans="1:1" s="12" customFormat="1">
      <c r="A227" s="13"/>
    </row>
    <row r="228" spans="1:1" s="12" customFormat="1">
      <c r="A228" s="13"/>
    </row>
    <row r="229" spans="1:1" s="12" customFormat="1">
      <c r="A229" s="13"/>
    </row>
    <row r="230" spans="1:1" s="12" customFormat="1">
      <c r="A230" s="13"/>
    </row>
    <row r="231" spans="1:1" s="12" customFormat="1">
      <c r="A231" s="13"/>
    </row>
    <row r="232" spans="1:1" s="12" customFormat="1">
      <c r="A232" s="13"/>
    </row>
    <row r="233" spans="1:1" s="12" customFormat="1">
      <c r="A233" s="13"/>
    </row>
    <row r="234" spans="1:1" s="12" customFormat="1">
      <c r="A234" s="13"/>
    </row>
    <row r="235" spans="1:1" s="12" customFormat="1">
      <c r="A235" s="13"/>
    </row>
    <row r="236" spans="1:1" s="12" customFormat="1">
      <c r="A236" s="13"/>
    </row>
    <row r="237" spans="1:1" s="12" customFormat="1">
      <c r="A237" s="13"/>
    </row>
    <row r="238" spans="1:1" s="12" customFormat="1">
      <c r="A238" s="13"/>
    </row>
    <row r="239" spans="1:1" s="12" customFormat="1">
      <c r="A239" s="13"/>
    </row>
    <row r="240" spans="1:1" s="12" customFormat="1">
      <c r="A240" s="13"/>
    </row>
    <row r="241" spans="1:1" s="12" customFormat="1">
      <c r="A241" s="13"/>
    </row>
    <row r="242" spans="1:1" s="12" customFormat="1">
      <c r="A242" s="13"/>
    </row>
    <row r="243" spans="1:1" s="12" customFormat="1">
      <c r="A243" s="13"/>
    </row>
    <row r="244" spans="1:1" s="12" customFormat="1">
      <c r="A244" s="13"/>
    </row>
    <row r="245" spans="1:1" s="12" customFormat="1">
      <c r="A245" s="13"/>
    </row>
    <row r="246" spans="1:1" s="12" customFormat="1">
      <c r="A246" s="13"/>
    </row>
    <row r="247" spans="1:1" s="12" customFormat="1">
      <c r="A247" s="13"/>
    </row>
    <row r="248" spans="1:1" s="12" customFormat="1">
      <c r="A248" s="13"/>
    </row>
    <row r="249" spans="1:1" s="12" customFormat="1">
      <c r="A249" s="13"/>
    </row>
    <row r="250" spans="1:1" s="12" customFormat="1">
      <c r="A250" s="13"/>
    </row>
    <row r="251" spans="1:1" s="12" customFormat="1">
      <c r="A251" s="13"/>
    </row>
    <row r="252" spans="1:1" s="12" customFormat="1">
      <c r="A252" s="13"/>
    </row>
    <row r="253" spans="1:1" s="12" customFormat="1">
      <c r="A253" s="13"/>
    </row>
    <row r="254" spans="1:1" s="12" customFormat="1">
      <c r="A254" s="13"/>
    </row>
    <row r="255" spans="1:1" s="12" customFormat="1">
      <c r="A255" s="13"/>
    </row>
    <row r="256" spans="1:1" s="12" customFormat="1">
      <c r="A256" s="13"/>
    </row>
    <row r="257" spans="1:1" s="12" customFormat="1">
      <c r="A257" s="13"/>
    </row>
    <row r="258" spans="1:1" s="12" customFormat="1">
      <c r="A258" s="13"/>
    </row>
    <row r="259" spans="1:1" s="12" customFormat="1">
      <c r="A259" s="13"/>
    </row>
    <row r="260" spans="1:1" s="12" customFormat="1">
      <c r="A260" s="13"/>
    </row>
    <row r="261" spans="1:1" s="12" customFormat="1">
      <c r="A261" s="13"/>
    </row>
    <row r="262" spans="1:1" s="12" customFormat="1">
      <c r="A262" s="13"/>
    </row>
    <row r="263" spans="1:1" s="12" customFormat="1">
      <c r="A263" s="13"/>
    </row>
    <row r="264" spans="1:1" s="12" customFormat="1">
      <c r="A264" s="13"/>
    </row>
    <row r="265" spans="1:1" s="12" customFormat="1">
      <c r="A265" s="13"/>
    </row>
    <row r="266" spans="1:1" s="12" customFormat="1">
      <c r="A266" s="13"/>
    </row>
    <row r="267" spans="1:1" s="12" customFormat="1">
      <c r="A267" s="13"/>
    </row>
    <row r="268" spans="1:1" s="12" customFormat="1">
      <c r="A268" s="13"/>
    </row>
    <row r="269" spans="1:1" s="12" customFormat="1">
      <c r="A269" s="13"/>
    </row>
    <row r="270" spans="1:1" s="12" customFormat="1">
      <c r="A270" s="13"/>
    </row>
  </sheetData>
  <mergeCells count="28">
    <mergeCell ref="E17:E18"/>
    <mergeCell ref="F17:F18"/>
    <mergeCell ref="F19:F34"/>
    <mergeCell ref="B9:D9"/>
    <mergeCell ref="A90:D90"/>
    <mergeCell ref="D35:D37"/>
    <mergeCell ref="A5:D5"/>
    <mergeCell ref="A7:D7"/>
    <mergeCell ref="A47:D47"/>
    <mergeCell ref="C38:C39"/>
    <mergeCell ref="D38:D39"/>
    <mergeCell ref="A6:D6"/>
    <mergeCell ref="A17:A18"/>
    <mergeCell ref="B17:B18"/>
    <mergeCell ref="C17:C18"/>
    <mergeCell ref="D19:D34"/>
    <mergeCell ref="B8:D8"/>
    <mergeCell ref="D17:D18"/>
    <mergeCell ref="A92:A93"/>
    <mergeCell ref="A19:A34"/>
    <mergeCell ref="A85:D85"/>
    <mergeCell ref="A86:D86"/>
    <mergeCell ref="A89:D89"/>
    <mergeCell ref="A35:A37"/>
    <mergeCell ref="A38:A40"/>
    <mergeCell ref="A84:D84"/>
    <mergeCell ref="A83:D83"/>
    <mergeCell ref="A88:D88"/>
  </mergeCells>
  <pageMargins left="0.31496062992125984" right="0.31496062992125984" top="0.39370078740157483" bottom="0.39370078740157483" header="0.31496062992125984" footer="0.31496062992125984"/>
  <pageSetup paperSize="9" scale="3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BSO999929 xmlns="http://www.datev.de/BSOffice/999929">fd7eec55-a9c6-41bf-a621-58fa81dc5835</BSO999929>
</file>

<file path=customXml/itemProps1.xml><?xml version="1.0" encoding="utf-8"?>
<ds:datastoreItem xmlns:ds="http://schemas.openxmlformats.org/officeDocument/2006/customXml" ds:itemID="{8EE682DC-4C4C-4410-BBF0-08A435F4B60A}">
  <ds:schemaRefs>
    <ds:schemaRef ds:uri="http://www.datev.de/BSOffice/99992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Kosteninformation</vt:lpstr>
      <vt:lpstr>Kostentabelle</vt:lpstr>
      <vt:lpstr>Kosteninformation!Druckbereich</vt:lpstr>
      <vt:lpstr>Kostentabelle!Druckbereich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Ex-ante-Kosteninformation</dc:title>
  <dc:creator>Mense, Andreas</dc:creator>
  <cp:lastModifiedBy>Jens Uwe Richter</cp:lastModifiedBy>
  <cp:lastPrinted>2021-10-19T11:30:22Z</cp:lastPrinted>
  <dcterms:created xsi:type="dcterms:W3CDTF">2017-12-15T17:28:11Z</dcterms:created>
  <dcterms:modified xsi:type="dcterms:W3CDTF">2021-10-20T14:28:52Z</dcterms:modified>
</cp:coreProperties>
</file>